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rof\JEL\Minis\Upate fichiers Site\"/>
    </mc:Choice>
  </mc:AlternateContent>
  <xr:revisionPtr revIDLastSave="0" documentId="8_{0B627D44-7420-4B64-90A1-4711CE701A9A}" xr6:coauthVersionLast="47" xr6:coauthVersionMax="47" xr10:uidLastSave="{00000000-0000-0000-0000-000000000000}"/>
  <bookViews>
    <workbookView xWindow="-120" yWindow="-120" windowWidth="29040" windowHeight="15720" tabRatio="915" firstSheet="5" activeTab="16" xr2:uid="{00000000-000D-0000-FFFF-FFFF00000000}"/>
  </bookViews>
  <sheets>
    <sheet name="Registre des présences" sheetId="48" r:id="rId1"/>
    <sheet name="Registre des actionnaires" sheetId="35" r:id="rId2"/>
    <sheet name="Déclaration de travail" sheetId="19" r:id="rId3"/>
    <sheet name="Facture" sheetId="49" r:id="rId4"/>
    <sheet name="Fiche de stock" sheetId="4" r:id="rId5"/>
    <sheet name="Livre de caisse" sheetId="45" r:id="rId6"/>
    <sheet name="Bon de commande" sheetId="33" r:id="rId7"/>
    <sheet name="Bon de livraison" sheetId="47" r:id="rId8"/>
    <sheet name="Bilan initial" sheetId="50" r:id="rId9"/>
    <sheet name="Journal" sheetId="46" r:id="rId10"/>
    <sheet name="Journal (2)" sheetId="55" r:id="rId11"/>
    <sheet name="Grand-Livre" sheetId="57" r:id="rId12"/>
    <sheet name="Décompte salarial (Marie)" sheetId="51" r:id="rId13"/>
    <sheet name="Décompte salarial (Tom)" sheetId="52" r:id="rId14"/>
    <sheet name="Compte de résultat" sheetId="58" r:id="rId15"/>
    <sheet name="Bilan final" sheetId="56" r:id="rId16"/>
    <sheet name="Déclaration de TVA" sheetId="6" r:id="rId17"/>
  </sheets>
  <externalReferences>
    <externalReference r:id="rId18"/>
    <externalReference r:id="rId19"/>
  </externalReferences>
  <definedNames>
    <definedName name="_xlnm.Print_Area" localSheetId="7">'Bon de livraison'!$A$1:$H$31</definedName>
    <definedName name="_xlnm.Print_Area" localSheetId="9">Journal!$A$1:$F$60</definedName>
    <definedName name="_xlnm.Print_Area" localSheetId="10">'Journal (2)'!$A$1:$F$60</definedName>
    <definedName name="minibda">'[1]Mini-bda'!$A$4:$D$9</definedName>
    <definedName name="minibdc">'[1]Mini-bdc'!$A$4:$F$6</definedName>
    <definedName name="Qcritique">[2]FicheStock!$H$6</definedName>
    <definedName name="Qmax">[2]FicheStock!$H$7</definedName>
    <definedName name="tiers">[2]Tiers!$B$4:$C$24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58" l="1"/>
  <c r="C30" i="57"/>
  <c r="B30" i="57"/>
  <c r="G18" i="57"/>
  <c r="H39" i="56"/>
  <c r="H27" i="56"/>
  <c r="D35" i="56"/>
  <c r="D39" i="56" s="1"/>
  <c r="D7" i="52"/>
  <c r="D11" i="52"/>
  <c r="D12" i="52" s="1"/>
  <c r="F25" i="52" s="1"/>
  <c r="F34" i="52" s="1"/>
  <c r="D14" i="52"/>
  <c r="D15" i="52"/>
  <c r="D17" i="52"/>
  <c r="D18" i="52" s="1"/>
  <c r="B21" i="52"/>
  <c r="F26" i="52"/>
  <c r="F35" i="52" s="1"/>
  <c r="B40" i="52"/>
  <c r="D7" i="51"/>
  <c r="D11" i="51"/>
  <c r="D12" i="51" s="1"/>
  <c r="D14" i="51"/>
  <c r="D15" i="51" s="1"/>
  <c r="D17" i="51"/>
  <c r="D18" i="51" s="1"/>
  <c r="B21" i="51"/>
  <c r="F26" i="51"/>
  <c r="F35" i="51" s="1"/>
  <c r="B40" i="51"/>
  <c r="F6" i="52" l="1"/>
  <c r="D22" i="52"/>
  <c r="F43" i="52"/>
  <c r="D20" i="52"/>
  <c r="F19" i="52" s="1"/>
  <c r="F24" i="52" s="1"/>
  <c r="F31" i="52" s="1"/>
  <c r="F40" i="52"/>
  <c r="F39" i="52"/>
  <c r="F38" i="52"/>
  <c r="F41" i="52"/>
  <c r="D21" i="52"/>
  <c r="F42" i="52"/>
  <c r="F25" i="51"/>
  <c r="F34" i="51" s="1"/>
  <c r="F6" i="51"/>
  <c r="H27" i="49"/>
  <c r="B23" i="49"/>
  <c r="B22" i="49"/>
  <c r="F38" i="51" l="1"/>
  <c r="F41" i="51"/>
  <c r="F39" i="51"/>
  <c r="D20" i="51"/>
  <c r="F19" i="51" s="1"/>
  <c r="F24" i="51" s="1"/>
  <c r="F31" i="51" s="1"/>
  <c r="D21" i="51"/>
  <c r="F42" i="51"/>
  <c r="D22" i="51"/>
  <c r="F43" i="51"/>
  <c r="F40" i="51"/>
  <c r="F32" i="52"/>
  <c r="F33" i="52"/>
  <c r="F36" i="52" s="1"/>
  <c r="F44" i="52"/>
  <c r="F32" i="51" l="1"/>
  <c r="F33" i="51" s="1"/>
  <c r="F36" i="51" s="1"/>
  <c r="F44" i="51"/>
  <c r="J11" i="4"/>
  <c r="H11" i="4"/>
  <c r="E12" i="4"/>
  <c r="E11" i="4"/>
  <c r="I11" i="4"/>
  <c r="K11" i="4" s="1"/>
  <c r="G12" i="4" l="1"/>
  <c r="H12" i="4" s="1"/>
  <c r="K12" i="4" s="1"/>
  <c r="I12" i="4"/>
  <c r="J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pitt schneider</author>
    <author>pitt</author>
  </authors>
  <commentList>
    <comment ref="B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pitt schneider:</t>
        </r>
        <r>
          <rPr>
            <sz val="9"/>
            <color indexed="81"/>
            <rFont val="Tahoma"/>
            <family val="2"/>
          </rPr>
          <t xml:space="preserve">
salaire maximal 5€/heure</t>
        </r>
      </text>
    </comment>
    <comment ref="A3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JEL:</t>
        </r>
        <r>
          <rPr>
            <sz val="9"/>
            <color indexed="81"/>
            <rFont val="Tahoma"/>
            <family val="2"/>
          </rPr>
          <t xml:space="preserve">
Pour simplifier, prenez un taux moyen de 30 %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pitt schneider</author>
    <author>pitt</author>
  </authors>
  <commentList>
    <comment ref="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pitt schneider:</t>
        </r>
        <r>
          <rPr>
            <sz val="9"/>
            <color indexed="81"/>
            <rFont val="Tahoma"/>
            <family val="2"/>
          </rPr>
          <t xml:space="preserve">
salaire maximal : 5€/heure</t>
        </r>
      </text>
    </comment>
    <comment ref="A3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JEL:</t>
        </r>
        <r>
          <rPr>
            <sz val="9"/>
            <color indexed="81"/>
            <rFont val="Tahoma"/>
            <family val="2"/>
          </rPr>
          <t xml:space="preserve">
Pour simplifier, prenez un taux moyen de 30 %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tc={CDC93595-957E-40F4-8CC8-88EC1EB90C13}</author>
    <author>pitt</author>
  </authors>
  <commentList>
    <comment ref="B6" authorId="0" shapeId="0" xr:uid="{CDC93595-957E-40F4-8CC8-88EC1EB90C1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Les taux de TVA de 2022 sont maintenus</t>
      </text>
    </comment>
    <comment ref="B24" authorId="1" shapeId="0" xr:uid="{00000000-0006-0000-0D00-000001000000}">
      <text>
        <r>
          <rPr>
            <b/>
            <sz val="9"/>
            <color indexed="81"/>
            <rFont val="Tahoma"/>
            <family val="2"/>
          </rPr>
          <t>JEL:</t>
        </r>
        <r>
          <rPr>
            <sz val="9"/>
            <color indexed="81"/>
            <rFont val="Tahoma"/>
            <family val="2"/>
          </rPr>
          <t xml:space="preserve">
Beaucoup de mini-entreprises achètent à l'étranger, mais comme elles ne disposent pas de N° de TVA, elles sont soumises aux taux étrangers. Pour simplifier, la JEL propose d'indiquer dans ce tableau les achats au taux étranger ...</t>
        </r>
      </text>
    </comment>
  </commentList>
</comments>
</file>

<file path=xl/sharedStrings.xml><?xml version="1.0" encoding="utf-8"?>
<sst xmlns="http://schemas.openxmlformats.org/spreadsheetml/2006/main" count="864" uniqueCount="247">
  <si>
    <t>Montant</t>
  </si>
  <si>
    <t>Signature:</t>
  </si>
  <si>
    <t>Dates</t>
  </si>
  <si>
    <t>Entrées</t>
  </si>
  <si>
    <t>Sorties</t>
  </si>
  <si>
    <t>Stock</t>
  </si>
  <si>
    <t>Date</t>
  </si>
  <si>
    <t>Quantité</t>
  </si>
  <si>
    <t>Prix unitaire</t>
  </si>
  <si>
    <t>Montant de la TVA</t>
  </si>
  <si>
    <t>P: Présent</t>
  </si>
  <si>
    <t>Salaire brut total</t>
  </si>
  <si>
    <t>*salaire mensuel</t>
  </si>
  <si>
    <t>salaire horaire</t>
  </si>
  <si>
    <t>nombre d'heures de travail</t>
  </si>
  <si>
    <t>*nombre d'heures sup.</t>
  </si>
  <si>
    <t>salaire normal</t>
  </si>
  <si>
    <t>supplément</t>
  </si>
  <si>
    <t>* nombre d'heures dimanche</t>
  </si>
  <si>
    <t xml:space="preserve">salaire normal </t>
  </si>
  <si>
    <t>*nombre heures jours férié</t>
  </si>
  <si>
    <t xml:space="preserve"> -Cotisation sociales</t>
  </si>
  <si>
    <t xml:space="preserve"> =sous-total</t>
  </si>
  <si>
    <t xml:space="preserve"> -moderation (supplément salaire)</t>
  </si>
  <si>
    <t xml:space="preserve"> -autres modérations ( fiche d'impôt)</t>
  </si>
  <si>
    <t xml:space="preserve"> =salaire imposable</t>
  </si>
  <si>
    <t xml:space="preserve"> +modération (supp. salaire)</t>
  </si>
  <si>
    <t xml:space="preserve"> +autres modérations</t>
  </si>
  <si>
    <t>Décompte patronal</t>
  </si>
  <si>
    <t>Salaire brut</t>
  </si>
  <si>
    <t xml:space="preserve"> +Assurance Accident</t>
  </si>
  <si>
    <t>TOTAL</t>
  </si>
  <si>
    <t>No 
article</t>
  </si>
  <si>
    <t>Désignation de 
la marchandise</t>
  </si>
  <si>
    <t>Qté</t>
  </si>
  <si>
    <t>Prix unitaire 
brut HT</t>
  </si>
  <si>
    <t>Taux de 
remise</t>
  </si>
  <si>
    <t>Prix unitaire 
net HT</t>
  </si>
  <si>
    <t>Montant HT</t>
  </si>
  <si>
    <t xml:space="preserve">Montant total HT </t>
  </si>
  <si>
    <t>Montant port HT</t>
  </si>
  <si>
    <t>Téléphone:</t>
  </si>
  <si>
    <t xml:space="preserve">Date:                                            </t>
  </si>
  <si>
    <t>Bon de livraison</t>
  </si>
  <si>
    <t>Période:</t>
  </si>
  <si>
    <t>E: Excusé</t>
  </si>
  <si>
    <t>FD (frais de déplacement)</t>
  </si>
  <si>
    <t>FO (frais d'obtention)</t>
  </si>
  <si>
    <t>DS (dépenses spéciales)</t>
  </si>
  <si>
    <t>AC (abattement conjoint)</t>
  </si>
  <si>
    <t>Nom</t>
  </si>
  <si>
    <t>Prénom</t>
  </si>
  <si>
    <t>Nombre d'actions</t>
  </si>
  <si>
    <t>Article:</t>
  </si>
  <si>
    <t>NET</t>
  </si>
  <si>
    <t>A. Capitaux propres</t>
  </si>
  <si>
    <t xml:space="preserve">I. </t>
  </si>
  <si>
    <t>Capital souscrit</t>
  </si>
  <si>
    <t>I. Immobilisations incorporelles</t>
  </si>
  <si>
    <t>1. Frais de recherche et de développement</t>
  </si>
  <si>
    <t xml:space="preserve">2. Concessions, brevets, licences, marques </t>
  </si>
  <si>
    <t>3. Fonds de commerce</t>
  </si>
  <si>
    <t xml:space="preserve">V. </t>
  </si>
  <si>
    <t>Résultats reportés</t>
  </si>
  <si>
    <t>II. Immobilisations corporelles</t>
  </si>
  <si>
    <t>1. Terrains et constructions</t>
  </si>
  <si>
    <t>2. Installations techniques et machines</t>
  </si>
  <si>
    <t>3. Autres installations, outillage et mobilier</t>
  </si>
  <si>
    <t>I. Stocks</t>
  </si>
  <si>
    <t>1. Matières premières et consommables</t>
  </si>
  <si>
    <t>2. En-cours de production</t>
  </si>
  <si>
    <t>3. Produits finis et marchandises</t>
  </si>
  <si>
    <t>II. Créances</t>
  </si>
  <si>
    <t>1. Créances résultant de ventes et prestations de services</t>
  </si>
  <si>
    <t>4. Autres créances</t>
  </si>
  <si>
    <t>TOTAL </t>
  </si>
  <si>
    <t> TOTAL</t>
  </si>
  <si>
    <t>Ventes à 12%</t>
  </si>
  <si>
    <t>Ventes à 6%</t>
  </si>
  <si>
    <t>Ventes à 3%</t>
  </si>
  <si>
    <t>Ventes à 0%</t>
  </si>
  <si>
    <t>Achats à 12%</t>
  </si>
  <si>
    <t>Achats à 6%</t>
  </si>
  <si>
    <t>Achats à 3%</t>
  </si>
  <si>
    <t>Achats à 0%</t>
  </si>
  <si>
    <t>TVA due</t>
  </si>
  <si>
    <t>Total TVA en aval</t>
  </si>
  <si>
    <t>Total TVA en amont</t>
  </si>
  <si>
    <t>NE: Non-excusé</t>
  </si>
  <si>
    <t>* remplir les lignes 3 et 4</t>
  </si>
  <si>
    <t xml:space="preserve">Nom </t>
  </si>
  <si>
    <t>"Nom de la mini-entreprise"</t>
  </si>
  <si>
    <t>Période (mois, semaine, …):</t>
  </si>
  <si>
    <t xml:space="preserve">R E G I S T R E    D E S    P R E S E N C E S </t>
  </si>
  <si>
    <t>Nom:</t>
  </si>
  <si>
    <t xml:space="preserve">"Nom de la mini-entreprise" </t>
  </si>
  <si>
    <t>Numéro client:</t>
  </si>
  <si>
    <t>Numéro commande:</t>
  </si>
  <si>
    <t>Date commande:</t>
  </si>
  <si>
    <t>Client</t>
  </si>
  <si>
    <t>Rue et numéro:</t>
  </si>
  <si>
    <t>Code postal et localité:</t>
  </si>
  <si>
    <t>Compte (no. IBAN):</t>
  </si>
  <si>
    <t>Adresse:</t>
  </si>
  <si>
    <t>Date livraison:</t>
  </si>
  <si>
    <t>Date facture:</t>
  </si>
  <si>
    <t>Numéro facture:</t>
  </si>
  <si>
    <t>Référence:</t>
  </si>
  <si>
    <t xml:space="preserve">F I C H E  D E   S T O C K S </t>
  </si>
  <si>
    <t>A reporter:</t>
  </si>
  <si>
    <t>Calcul selon la méthode CUMP</t>
  </si>
  <si>
    <t>R E G I S T R E   D E S    A C T I O N N A I R E S</t>
  </si>
  <si>
    <t>Banque</t>
  </si>
  <si>
    <t>Caisse</t>
  </si>
  <si>
    <t>A C T I F</t>
  </si>
  <si>
    <t>P A S S I F</t>
  </si>
  <si>
    <t>Numéros des actions</t>
  </si>
  <si>
    <t>Base de calcul</t>
  </si>
  <si>
    <t xml:space="preserve">J O U R N A L </t>
  </si>
  <si>
    <t>A reporter</t>
  </si>
  <si>
    <t>Report</t>
  </si>
  <si>
    <t>Page 1</t>
  </si>
  <si>
    <t>No.</t>
  </si>
  <si>
    <t xml:space="preserve">L I V R E    D E    C A I S S E </t>
  </si>
  <si>
    <t>Libellé</t>
  </si>
  <si>
    <t xml:space="preserve">Recette </t>
  </si>
  <si>
    <t>Dépense</t>
  </si>
  <si>
    <t>Solde</t>
  </si>
  <si>
    <t>Période du:</t>
  </si>
  <si>
    <t>au:</t>
  </si>
  <si>
    <t>Solde au:</t>
  </si>
  <si>
    <t>Année:</t>
  </si>
  <si>
    <t>Code</t>
  </si>
  <si>
    <t>Article</t>
  </si>
  <si>
    <t>Rabais, Remise</t>
  </si>
  <si>
    <t xml:space="preserve">Conditions de paiement: </t>
  </si>
  <si>
    <t xml:space="preserve"> Conditions de livraison:</t>
  </si>
  <si>
    <t xml:space="preserve">D E C L  A R A T I O N     D E       T V A </t>
  </si>
  <si>
    <t>Assurance pension</t>
  </si>
  <si>
    <t>Assurance maladie</t>
  </si>
  <si>
    <t xml:space="preserve"> +Assurance pension</t>
  </si>
  <si>
    <t xml:space="preserve"> +Assurance maladie</t>
  </si>
  <si>
    <t>Assurance dépandance</t>
  </si>
  <si>
    <t xml:space="preserve"> = salaire net </t>
  </si>
  <si>
    <t xml:space="preserve"> +Mutualité</t>
  </si>
  <si>
    <t xml:space="preserve"> -impôts (taux moyen 30%)</t>
  </si>
  <si>
    <t>D E C L A R A T I O N    DE    T R A V A I L</t>
  </si>
  <si>
    <t>Prestations</t>
  </si>
  <si>
    <t>Signature</t>
  </si>
  <si>
    <t>début</t>
  </si>
  <si>
    <t>fin</t>
  </si>
  <si>
    <t>durée</t>
  </si>
  <si>
    <t>heures</t>
  </si>
  <si>
    <t>Achats à … %</t>
  </si>
  <si>
    <t xml:space="preserve"> +SNST (santé au travail)</t>
  </si>
  <si>
    <r>
      <t>D E C O M P T E   S A L A R I A L  (</t>
    </r>
    <r>
      <rPr>
        <b/>
        <sz val="12"/>
        <color rgb="FFFF0000"/>
        <rFont val="Arial"/>
        <family val="2"/>
      </rPr>
      <t>S I M P L I F I E  !</t>
    </r>
    <r>
      <rPr>
        <b/>
        <sz val="12"/>
        <rFont val="Arial"/>
        <family val="2"/>
      </rPr>
      <t>)</t>
    </r>
  </si>
  <si>
    <t>Ventes à 17%</t>
  </si>
  <si>
    <t>Achats à 17%</t>
  </si>
  <si>
    <t>Adresse Mail</t>
  </si>
  <si>
    <t>Net à payer*</t>
  </si>
  <si>
    <t xml:space="preserve">*La Mini-entreprise n'a pas le droit de facturer une TVA aux clients. </t>
  </si>
  <si>
    <t>Mini-entreprise ABC</t>
  </si>
  <si>
    <t>Nom: Marie Schmit</t>
  </si>
  <si>
    <t>Période (du 01/11 au 30/11):</t>
  </si>
  <si>
    <t>Nom: Tom Weber</t>
  </si>
  <si>
    <t>Nom de la Banque etN° de Compte (IBAN):</t>
  </si>
  <si>
    <t>C. Bénéfice de l'exercice</t>
  </si>
  <si>
    <t>A. Frais d'établissement</t>
  </si>
  <si>
    <t>B. Actif immobilisé</t>
  </si>
  <si>
    <t>C. Actif circulant</t>
  </si>
  <si>
    <t>D. Perte de l'exercice</t>
  </si>
  <si>
    <t>Comptes d'Actif</t>
  </si>
  <si>
    <t>D</t>
  </si>
  <si>
    <t>513 Banque</t>
  </si>
  <si>
    <t xml:space="preserve">                  C</t>
  </si>
  <si>
    <t>516 Caisse</t>
  </si>
  <si>
    <t>502 Frais d'établissement</t>
  </si>
  <si>
    <t>421611 TVA en amont 17%</t>
  </si>
  <si>
    <t>(2)</t>
  </si>
  <si>
    <t>(1)</t>
  </si>
  <si>
    <t xml:space="preserve">             (2)</t>
  </si>
  <si>
    <t>()</t>
  </si>
  <si>
    <t xml:space="preserve">             ()</t>
  </si>
  <si>
    <t>s.d.</t>
  </si>
  <si>
    <t>421611 TVA en amont 19%</t>
  </si>
  <si>
    <t>421612 TVA à recevoir</t>
  </si>
  <si>
    <t>Comptes de Passif</t>
  </si>
  <si>
    <t>101 Capital</t>
  </si>
  <si>
    <t>461411 TVA en aval 17%</t>
  </si>
  <si>
    <t>461411 TVA en aval 19%</t>
  </si>
  <si>
    <t>47141 Personnel - rémun. dues</t>
  </si>
  <si>
    <t>(43)</t>
  </si>
  <si>
    <t>45118 Autres Dettes</t>
  </si>
  <si>
    <t>4714 Dettes envers le personnel</t>
  </si>
  <si>
    <t>441112 Fournisseur Cottonbagjoe</t>
  </si>
  <si>
    <t>4621 CCSS</t>
  </si>
  <si>
    <t>46124 Retenue d'impôts</t>
  </si>
  <si>
    <t>s.c.</t>
  </si>
  <si>
    <t>Comptes de Charges</t>
  </si>
  <si>
    <t>602 Matières consommables</t>
  </si>
  <si>
    <t>658 Frais bancaires</t>
  </si>
  <si>
    <t>7088 Frais de transport</t>
  </si>
  <si>
    <t>621 Rémunérations des salariés</t>
  </si>
  <si>
    <t>623 Charges sociales (part patronale)</t>
  </si>
  <si>
    <t>616 Transport de biens et transport collectifs du personnel</t>
  </si>
  <si>
    <t>6153 Frais postaux et detélécommunications</t>
  </si>
  <si>
    <t>Comptes de Produit</t>
  </si>
  <si>
    <t>768 Autres Produits Exceptionels</t>
  </si>
  <si>
    <t>7051 Vente de mses</t>
  </si>
  <si>
    <t>76 Produits exceptionnels</t>
  </si>
  <si>
    <t>Grand-Livre</t>
  </si>
  <si>
    <t xml:space="preserve">40111 Client </t>
  </si>
  <si>
    <t xml:space="preserve">40112 Client </t>
  </si>
  <si>
    <t>40113 Client</t>
  </si>
  <si>
    <t xml:space="preserve">40114 Client </t>
  </si>
  <si>
    <t xml:space="preserve">40118 Client </t>
  </si>
  <si>
    <t>40117 Client</t>
  </si>
  <si>
    <t>40116 Client</t>
  </si>
  <si>
    <t xml:space="preserve">40115 Client </t>
  </si>
  <si>
    <t>441111 Fornisseur</t>
  </si>
  <si>
    <t>709 RRR accordés</t>
  </si>
  <si>
    <t>IV. Avoirs en banques, CCP, chèques et encaisse</t>
  </si>
  <si>
    <t>C. Dettes</t>
  </si>
  <si>
    <t>2. Dettes envers des établissements de crédit</t>
  </si>
  <si>
    <t>4. Dettes sur achats et prestations de services</t>
  </si>
  <si>
    <t>8. Autres dettes</t>
  </si>
  <si>
    <t>Résultat de l'exercice</t>
  </si>
  <si>
    <t>Impôts sur le résultat</t>
  </si>
  <si>
    <t>Intérêts et autres charges financières</t>
  </si>
  <si>
    <t>Autres intérêts et autres produits financiers</t>
  </si>
  <si>
    <t>Autres charges d'exploitation</t>
  </si>
  <si>
    <t>c) Autres frais de personnel</t>
  </si>
  <si>
    <t xml:space="preserve">b) Charges sociales </t>
  </si>
  <si>
    <t>a) Salaires et traitements</t>
  </si>
  <si>
    <t>Frais de personnel</t>
  </si>
  <si>
    <t>b) Autres charges externes</t>
  </si>
  <si>
    <t>a) Matières premières et consommables</t>
  </si>
  <si>
    <t>Matières premières et consommables et autres charges externes</t>
  </si>
  <si>
    <t>Autres produits d’exploitation</t>
  </si>
  <si>
    <t>Variation du stock de produits finis et en cours de fabrication</t>
  </si>
  <si>
    <t>Chiffre d'affaires net</t>
  </si>
  <si>
    <t>Montant (€)</t>
  </si>
  <si>
    <t>Compte de résultat simplifié</t>
  </si>
  <si>
    <t>*Le chiffre d'affaires ne dépasse pas le seuil de 50.000 € par an.</t>
  </si>
  <si>
    <t>BILAN SIMPLIFIE AU  30/10/2025</t>
  </si>
  <si>
    <t>2025/2026</t>
  </si>
  <si>
    <t>BILAN FINAL SIMPLIFIE AU  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</si>
</sst>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0000"/>
    <numFmt numFmtId="166" formatCode="###0\ \ \ "/>
    <numFmt numFmtId="167" formatCode="#,##0\ \ \ "/>
    <numFmt numFmtId="168" formatCode="#,##0.00\ [$€-1]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1"/>
      <name val="Times New Roman"/>
      <family val="1"/>
    </font>
    <font>
      <b/>
      <i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Comic Sans MS"/>
      <family val="4"/>
    </font>
    <font>
      <sz val="10"/>
      <name val="Comic Sans MS"/>
      <family val="4"/>
    </font>
    <font>
      <sz val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i/>
      <sz val="14"/>
      <name val="Arial"/>
      <family val="2"/>
    </font>
    <font>
      <sz val="2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2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2"/>
      <color rgb="FFFF0000"/>
      <name val="Arial"/>
      <family val="2"/>
    </font>
    <font>
      <sz val="3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91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7" fillId="0" borderId="0" xfId="2" applyFont="1"/>
    <xf numFmtId="0" fontId="13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5" fillId="0" borderId="5" xfId="0" applyFont="1" applyBorder="1"/>
    <xf numFmtId="0" fontId="5" fillId="0" borderId="7" xfId="0" applyFont="1" applyBorder="1"/>
    <xf numFmtId="49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11" fillId="0" borderId="1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15" xfId="0" applyFont="1" applyBorder="1"/>
    <xf numFmtId="49" fontId="0" fillId="0" borderId="0" xfId="0" applyNumberFormat="1"/>
    <xf numFmtId="0" fontId="19" fillId="0" borderId="1" xfId="0" applyFont="1" applyBorder="1" applyAlignment="1">
      <alignment horizontal="center"/>
    </xf>
    <xf numFmtId="0" fontId="10" fillId="4" borderId="0" xfId="0" applyFont="1" applyFill="1"/>
    <xf numFmtId="0" fontId="15" fillId="0" borderId="1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6" fillId="0" borderId="18" xfId="0" applyFont="1" applyBorder="1"/>
    <xf numFmtId="0" fontId="16" fillId="0" borderId="19" xfId="0" applyFont="1" applyBorder="1"/>
    <xf numFmtId="0" fontId="16" fillId="0" borderId="0" xfId="0" applyFont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23" xfId="0" applyFont="1" applyBorder="1"/>
    <xf numFmtId="0" fontId="16" fillId="0" borderId="24" xfId="0" applyFont="1" applyBorder="1"/>
    <xf numFmtId="0" fontId="8" fillId="0" borderId="10" xfId="0" applyFont="1" applyBorder="1" applyAlignment="1">
      <alignment horizontal="center"/>
    </xf>
    <xf numFmtId="168" fontId="16" fillId="0" borderId="18" xfId="0" applyNumberFormat="1" applyFont="1" applyBorder="1"/>
    <xf numFmtId="0" fontId="18" fillId="0" borderId="0" xfId="0" applyFont="1"/>
    <xf numFmtId="0" fontId="17" fillId="0" borderId="0" xfId="0" applyFont="1"/>
    <xf numFmtId="168" fontId="0" fillId="0" borderId="0" xfId="0" applyNumberFormat="1"/>
    <xf numFmtId="49" fontId="18" fillId="0" borderId="0" xfId="0" applyNumberFormat="1" applyFont="1"/>
    <xf numFmtId="168" fontId="18" fillId="0" borderId="0" xfId="0" applyNumberFormat="1" applyFont="1"/>
    <xf numFmtId="0" fontId="19" fillId="0" borderId="5" xfId="2" applyFont="1" applyBorder="1"/>
    <xf numFmtId="0" fontId="5" fillId="0" borderId="0" xfId="2" applyFont="1" applyAlignment="1">
      <alignment horizontal="right" vertical="center"/>
    </xf>
    <xf numFmtId="14" fontId="5" fillId="0" borderId="0" xfId="2" applyNumberFormat="1" applyFont="1" applyAlignment="1">
      <alignment horizontal="left" vertical="center"/>
    </xf>
    <xf numFmtId="0" fontId="19" fillId="0" borderId="0" xfId="2" applyFont="1"/>
    <xf numFmtId="0" fontId="19" fillId="0" borderId="5" xfId="0" applyFont="1" applyBorder="1"/>
    <xf numFmtId="0" fontId="11" fillId="0" borderId="0" xfId="2" applyFont="1"/>
    <xf numFmtId="9" fontId="22" fillId="0" borderId="0" xfId="2" applyNumberFormat="1" applyFont="1" applyAlignment="1">
      <alignment horizontal="centerContinuous" vertical="top"/>
    </xf>
    <xf numFmtId="9" fontId="22" fillId="0" borderId="7" xfId="2" applyNumberFormat="1" applyFont="1" applyBorder="1" applyAlignment="1">
      <alignment horizontal="centerContinuous" vertical="top"/>
    </xf>
    <xf numFmtId="0" fontId="11" fillId="0" borderId="5" xfId="2" applyFont="1" applyBorder="1" applyAlignment="1">
      <alignment horizontal="left" vertical="center"/>
    </xf>
    <xf numFmtId="9" fontId="22" fillId="0" borderId="0" xfId="2" applyNumberFormat="1" applyFont="1" applyAlignment="1">
      <alignment horizontal="left" vertical="center"/>
    </xf>
    <xf numFmtId="9" fontId="22" fillId="0" borderId="7" xfId="2" applyNumberFormat="1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9" fillId="0" borderId="7" xfId="2" applyFont="1" applyBorder="1"/>
    <xf numFmtId="0" fontId="6" fillId="0" borderId="5" xfId="2" applyFont="1" applyBorder="1"/>
    <xf numFmtId="14" fontId="5" fillId="0" borderId="0" xfId="2" applyNumberFormat="1" applyFont="1" applyAlignment="1">
      <alignment horizontal="centerContinuous" vertical="center"/>
    </xf>
    <xf numFmtId="0" fontId="19" fillId="0" borderId="0" xfId="2" applyFont="1" applyAlignment="1">
      <alignment horizontal="centerContinuous"/>
    </xf>
    <xf numFmtId="0" fontId="23" fillId="0" borderId="25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167" fontId="24" fillId="0" borderId="18" xfId="2" applyNumberFormat="1" applyFont="1" applyBorder="1" applyAlignment="1">
      <alignment horizontal="center" vertical="center"/>
    </xf>
    <xf numFmtId="168" fontId="24" fillId="0" borderId="18" xfId="3" applyNumberFormat="1" applyFont="1" applyFill="1" applyBorder="1" applyAlignment="1">
      <alignment horizontal="right" vertical="center"/>
    </xf>
    <xf numFmtId="10" fontId="24" fillId="0" borderId="18" xfId="1" applyNumberFormat="1" applyFont="1" applyFill="1" applyBorder="1" applyAlignment="1">
      <alignment horizontal="center" vertical="center"/>
    </xf>
    <xf numFmtId="168" fontId="24" fillId="0" borderId="18" xfId="2" applyNumberFormat="1" applyFont="1" applyBorder="1" applyAlignment="1">
      <alignment horizontal="right" vertical="center"/>
    </xf>
    <xf numFmtId="168" fontId="24" fillId="0" borderId="18" xfId="3" applyNumberFormat="1" applyFont="1" applyFill="1" applyBorder="1" applyAlignment="1">
      <alignment horizontal="center" vertical="center"/>
    </xf>
    <xf numFmtId="0" fontId="25" fillId="0" borderId="26" xfId="2" applyFont="1" applyBorder="1" applyAlignment="1">
      <alignment horizontal="center" vertical="center"/>
    </xf>
    <xf numFmtId="167" fontId="25" fillId="0" borderId="18" xfId="2" applyNumberFormat="1" applyFont="1" applyBorder="1" applyAlignment="1">
      <alignment vertical="center"/>
    </xf>
    <xf numFmtId="168" fontId="25" fillId="0" borderId="18" xfId="3" applyNumberFormat="1" applyFont="1" applyFill="1" applyBorder="1" applyAlignment="1">
      <alignment horizontal="center" vertical="center"/>
    </xf>
    <xf numFmtId="10" fontId="25" fillId="0" borderId="18" xfId="1" applyNumberFormat="1" applyFont="1" applyFill="1" applyBorder="1" applyAlignment="1">
      <alignment horizontal="center" vertical="center"/>
    </xf>
    <xf numFmtId="168" fontId="25" fillId="0" borderId="18" xfId="2" applyNumberFormat="1" applyFont="1" applyBorder="1" applyAlignment="1">
      <alignment horizontal="center" vertical="center"/>
    </xf>
    <xf numFmtId="165" fontId="25" fillId="0" borderId="26" xfId="2" applyNumberFormat="1" applyFont="1" applyBorder="1" applyAlignment="1">
      <alignment horizontal="center" vertical="center"/>
    </xf>
    <xf numFmtId="168" fontId="25" fillId="0" borderId="18" xfId="2" applyNumberFormat="1" applyFont="1" applyBorder="1" applyAlignment="1">
      <alignment vertical="center"/>
    </xf>
    <xf numFmtId="168" fontId="25" fillId="0" borderId="18" xfId="3" applyNumberFormat="1" applyFont="1" applyFill="1" applyBorder="1" applyAlignment="1">
      <alignment vertical="center"/>
    </xf>
    <xf numFmtId="166" fontId="26" fillId="0" borderId="29" xfId="2" applyNumberFormat="1" applyFont="1" applyBorder="1" applyAlignment="1">
      <alignment horizontal="center" vertical="center"/>
    </xf>
    <xf numFmtId="167" fontId="26" fillId="0" borderId="30" xfId="2" applyNumberFormat="1" applyFont="1" applyBorder="1" applyAlignment="1">
      <alignment vertical="center"/>
    </xf>
    <xf numFmtId="168" fontId="26" fillId="0" borderId="30" xfId="2" applyNumberFormat="1" applyFont="1" applyBorder="1" applyAlignment="1">
      <alignment vertical="center"/>
    </xf>
    <xf numFmtId="9" fontId="25" fillId="0" borderId="30" xfId="1" applyFont="1" applyFill="1" applyBorder="1" applyAlignment="1">
      <alignment horizontal="center" vertical="center"/>
    </xf>
    <xf numFmtId="168" fontId="25" fillId="0" borderId="30" xfId="2" applyNumberFormat="1" applyFont="1" applyBorder="1" applyAlignment="1">
      <alignment vertical="center"/>
    </xf>
    <xf numFmtId="3" fontId="15" fillId="0" borderId="5" xfId="2" applyNumberFormat="1" applyFont="1" applyBorder="1" applyAlignment="1">
      <alignment horizontal="centerContinuous" vertical="center"/>
    </xf>
    <xf numFmtId="0" fontId="15" fillId="0" borderId="0" xfId="2" applyFont="1" applyAlignment="1">
      <alignment horizontal="centerContinuous" vertical="center"/>
    </xf>
    <xf numFmtId="3" fontId="15" fillId="0" borderId="0" xfId="2" applyNumberFormat="1" applyFont="1" applyAlignment="1">
      <alignment horizontal="centerContinuous" vertical="center"/>
    </xf>
    <xf numFmtId="0" fontId="30" fillId="0" borderId="32" xfId="2" applyFont="1" applyBorder="1" applyAlignment="1">
      <alignment horizontal="centerContinuous" vertical="center"/>
    </xf>
    <xf numFmtId="3" fontId="28" fillId="0" borderId="5" xfId="2" applyNumberFormat="1" applyFont="1" applyBorder="1" applyAlignment="1">
      <alignment vertical="center"/>
    </xf>
    <xf numFmtId="3" fontId="28" fillId="0" borderId="0" xfId="2" applyNumberFormat="1" applyFont="1" applyAlignment="1">
      <alignment vertical="center"/>
    </xf>
    <xf numFmtId="3" fontId="28" fillId="0" borderId="7" xfId="2" applyNumberFormat="1" applyFont="1" applyBorder="1" applyAlignment="1">
      <alignment vertical="center"/>
    </xf>
    <xf numFmtId="0" fontId="19" fillId="0" borderId="6" xfId="2" applyFont="1" applyBorder="1"/>
    <xf numFmtId="0" fontId="19" fillId="0" borderId="15" xfId="0" applyFont="1" applyBorder="1"/>
    <xf numFmtId="0" fontId="19" fillId="0" borderId="15" xfId="2" applyFont="1" applyBorder="1"/>
    <xf numFmtId="0" fontId="19" fillId="0" borderId="16" xfId="2" applyFont="1" applyBorder="1"/>
    <xf numFmtId="0" fontId="6" fillId="0" borderId="7" xfId="0" applyFont="1" applyBorder="1"/>
    <xf numFmtId="0" fontId="31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49" fontId="19" fillId="0" borderId="1" xfId="0" applyNumberFormat="1" applyFont="1" applyBorder="1"/>
    <xf numFmtId="0" fontId="19" fillId="0" borderId="1" xfId="0" applyFont="1" applyBorder="1" applyAlignment="1">
      <alignment horizontal="right"/>
    </xf>
    <xf numFmtId="168" fontId="19" fillId="0" borderId="1" xfId="0" applyNumberFormat="1" applyFont="1" applyBorder="1" applyAlignment="1">
      <alignment horizontal="right"/>
    </xf>
    <xf numFmtId="49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168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0" fontId="31" fillId="4" borderId="0" xfId="0" applyFont="1" applyFill="1"/>
    <xf numFmtId="0" fontId="6" fillId="0" borderId="5" xfId="0" applyFont="1" applyBorder="1"/>
    <xf numFmtId="0" fontId="5" fillId="0" borderId="1" xfId="0" applyFont="1" applyBorder="1" applyAlignment="1">
      <alignment horizontal="center"/>
    </xf>
    <xf numFmtId="0" fontId="19" fillId="0" borderId="32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0" xfId="0" applyFont="1"/>
    <xf numFmtId="0" fontId="19" fillId="0" borderId="22" xfId="0" applyFont="1" applyBorder="1"/>
    <xf numFmtId="0" fontId="12" fillId="0" borderId="23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49" fontId="32" fillId="0" borderId="1" xfId="0" applyNumberFormat="1" applyFont="1" applyBorder="1"/>
    <xf numFmtId="0" fontId="6" fillId="6" borderId="1" xfId="0" applyFont="1" applyFill="1" applyBorder="1"/>
    <xf numFmtId="0" fontId="19" fillId="0" borderId="4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1" xfId="0" applyFont="1" applyBorder="1"/>
    <xf numFmtId="0" fontId="19" fillId="0" borderId="6" xfId="0" applyFont="1" applyBorder="1"/>
    <xf numFmtId="0" fontId="19" fillId="4" borderId="2" xfId="0" applyFont="1" applyFill="1" applyBorder="1"/>
    <xf numFmtId="0" fontId="19" fillId="4" borderId="0" xfId="0" applyFont="1" applyFill="1"/>
    <xf numFmtId="0" fontId="19" fillId="0" borderId="0" xfId="0" applyFont="1" applyAlignment="1">
      <alignment horizontal="right"/>
    </xf>
    <xf numFmtId="168" fontId="19" fillId="0" borderId="1" xfId="0" applyNumberFormat="1" applyFont="1" applyBorder="1"/>
    <xf numFmtId="0" fontId="6" fillId="0" borderId="10" xfId="0" applyFont="1" applyBorder="1"/>
    <xf numFmtId="49" fontId="19" fillId="0" borderId="32" xfId="0" applyNumberFormat="1" applyFont="1" applyBorder="1"/>
    <xf numFmtId="49" fontId="23" fillId="0" borderId="33" xfId="0" applyNumberFormat="1" applyFont="1" applyBorder="1" applyAlignment="1">
      <alignment horizontal="right"/>
    </xf>
    <xf numFmtId="168" fontId="19" fillId="0" borderId="14" xfId="0" applyNumberFormat="1" applyFont="1" applyBorder="1"/>
    <xf numFmtId="49" fontId="19" fillId="0" borderId="15" xfId="0" applyNumberFormat="1" applyFont="1" applyBorder="1"/>
    <xf numFmtId="168" fontId="19" fillId="0" borderId="15" xfId="0" applyNumberFormat="1" applyFont="1" applyBorder="1"/>
    <xf numFmtId="0" fontId="23" fillId="0" borderId="1" xfId="0" applyFont="1" applyBorder="1" applyAlignment="1">
      <alignment horizontal="right"/>
    </xf>
    <xf numFmtId="168" fontId="23" fillId="0" borderId="1" xfId="0" applyNumberFormat="1" applyFont="1" applyBorder="1" applyAlignment="1">
      <alignment horizontal="right"/>
    </xf>
    <xf numFmtId="0" fontId="32" fillId="0" borderId="0" xfId="0" applyFont="1"/>
    <xf numFmtId="0" fontId="5" fillId="0" borderId="36" xfId="0" applyFont="1" applyBorder="1" applyAlignment="1">
      <alignment horizontal="right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23" fillId="0" borderId="15" xfId="0" applyFont="1" applyBorder="1" applyAlignment="1">
      <alignment vertical="top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/>
    <xf numFmtId="0" fontId="0" fillId="0" borderId="15" xfId="0" applyBorder="1"/>
    <xf numFmtId="0" fontId="37" fillId="4" borderId="2" xfId="0" applyFont="1" applyFill="1" applyBorder="1"/>
    <xf numFmtId="0" fontId="11" fillId="0" borderId="1" xfId="0" applyFont="1" applyBorder="1"/>
    <xf numFmtId="0" fontId="10" fillId="0" borderId="33" xfId="0" applyFont="1" applyBorder="1"/>
    <xf numFmtId="0" fontId="19" fillId="0" borderId="33" xfId="0" applyFont="1" applyBorder="1"/>
    <xf numFmtId="0" fontId="0" fillId="0" borderId="28" xfId="0" applyBorder="1"/>
    <xf numFmtId="0" fontId="5" fillId="0" borderId="15" xfId="0" applyFont="1" applyBorder="1" applyAlignment="1">
      <alignment vertical="top"/>
    </xf>
    <xf numFmtId="0" fontId="19" fillId="0" borderId="15" xfId="0" applyFont="1" applyBorder="1" applyAlignment="1">
      <alignment vertical="top"/>
    </xf>
    <xf numFmtId="0" fontId="20" fillId="0" borderId="0" xfId="0" applyFont="1" applyAlignment="1">
      <alignment horizontal="right"/>
    </xf>
    <xf numFmtId="164" fontId="28" fillId="0" borderId="0" xfId="3" applyFont="1" applyFill="1" applyBorder="1" applyAlignment="1">
      <alignment horizontal="center" vertical="center"/>
    </xf>
    <xf numFmtId="0" fontId="6" fillId="0" borderId="41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19" fillId="0" borderId="42" xfId="2" applyFont="1" applyBorder="1" applyAlignment="1">
      <alignment horizontal="center" vertical="center"/>
    </xf>
    <xf numFmtId="0" fontId="6" fillId="0" borderId="45" xfId="2" applyFont="1" applyBorder="1" applyAlignment="1">
      <alignment horizontal="left" vertical="center"/>
    </xf>
    <xf numFmtId="0" fontId="6" fillId="0" borderId="46" xfId="2" applyFont="1" applyBorder="1" applyAlignment="1">
      <alignment horizontal="left" vertical="center"/>
    </xf>
    <xf numFmtId="0" fontId="6" fillId="0" borderId="47" xfId="2" applyFont="1" applyBorder="1" applyAlignment="1">
      <alignment horizontal="left" vertical="center"/>
    </xf>
    <xf numFmtId="0" fontId="19" fillId="0" borderId="44" xfId="2" applyFont="1" applyBorder="1" applyAlignment="1">
      <alignment horizontal="center" vertical="center"/>
    </xf>
    <xf numFmtId="0" fontId="6" fillId="0" borderId="48" xfId="2" applyFont="1" applyBorder="1" applyAlignment="1">
      <alignment horizontal="left" vertical="center"/>
    </xf>
    <xf numFmtId="0" fontId="6" fillId="0" borderId="49" xfId="2" applyFont="1" applyBorder="1" applyAlignment="1">
      <alignment horizontal="left" vertical="center"/>
    </xf>
    <xf numFmtId="164" fontId="28" fillId="0" borderId="7" xfId="3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Continuous" vertical="center"/>
    </xf>
    <xf numFmtId="0" fontId="19" fillId="0" borderId="48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/>
    </xf>
    <xf numFmtId="0" fontId="19" fillId="0" borderId="28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9" fontId="22" fillId="0" borderId="52" xfId="2" applyNumberFormat="1" applyFont="1" applyBorder="1" applyAlignment="1">
      <alignment horizontal="left" vertical="center"/>
    </xf>
    <xf numFmtId="0" fontId="20" fillId="0" borderId="16" xfId="0" applyFont="1" applyBorder="1" applyAlignment="1">
      <alignment horizontal="right"/>
    </xf>
    <xf numFmtId="0" fontId="20" fillId="0" borderId="7" xfId="2" applyFont="1" applyBorder="1" applyAlignment="1">
      <alignment horizontal="right"/>
    </xf>
    <xf numFmtId="0" fontId="11" fillId="0" borderId="30" xfId="0" applyFont="1" applyBorder="1"/>
    <xf numFmtId="0" fontId="11" fillId="0" borderId="24" xfId="0" applyFont="1" applyBorder="1"/>
    <xf numFmtId="0" fontId="12" fillId="0" borderId="30" xfId="0" applyFont="1" applyBorder="1"/>
    <xf numFmtId="0" fontId="10" fillId="0" borderId="30" xfId="0" applyFont="1" applyBorder="1"/>
    <xf numFmtId="0" fontId="10" fillId="0" borderId="23" xfId="0" applyFont="1" applyBorder="1"/>
    <xf numFmtId="0" fontId="12" fillId="0" borderId="53" xfId="0" applyFont="1" applyBorder="1"/>
    <xf numFmtId="0" fontId="10" fillId="0" borderId="53" xfId="0" applyFont="1" applyBorder="1"/>
    <xf numFmtId="0" fontId="10" fillId="0" borderId="54" xfId="0" applyFont="1" applyBorder="1"/>
    <xf numFmtId="0" fontId="12" fillId="0" borderId="0" xfId="0" applyFont="1" applyAlignment="1">
      <alignment horizontal="center"/>
    </xf>
    <xf numFmtId="0" fontId="19" fillId="0" borderId="3" xfId="0" applyFont="1" applyBorder="1"/>
    <xf numFmtId="0" fontId="12" fillId="0" borderId="54" xfId="0" applyFont="1" applyBorder="1"/>
    <xf numFmtId="0" fontId="12" fillId="0" borderId="31" xfId="0" applyFont="1" applyBorder="1"/>
    <xf numFmtId="0" fontId="12" fillId="0" borderId="35" xfId="0" applyFont="1" applyBorder="1"/>
    <xf numFmtId="0" fontId="10" fillId="0" borderId="35" xfId="0" applyFont="1" applyBorder="1"/>
    <xf numFmtId="0" fontId="19" fillId="0" borderId="35" xfId="0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  <xf numFmtId="0" fontId="5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2" fillId="0" borderId="53" xfId="0" applyFont="1" applyBorder="1" applyAlignment="1">
      <alignment horizontal="center"/>
    </xf>
    <xf numFmtId="0" fontId="19" fillId="0" borderId="16" xfId="0" applyFont="1" applyBorder="1" applyAlignment="1">
      <alignment vertical="top"/>
    </xf>
    <xf numFmtId="0" fontId="11" fillId="0" borderId="29" xfId="0" applyFont="1" applyBorder="1"/>
    <xf numFmtId="0" fontId="11" fillId="0" borderId="25" xfId="0" applyFont="1" applyBorder="1"/>
    <xf numFmtId="0" fontId="19" fillId="0" borderId="25" xfId="0" applyFont="1" applyBorder="1"/>
    <xf numFmtId="0" fontId="23" fillId="0" borderId="16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23" fillId="0" borderId="14" xfId="2" applyFont="1" applyBorder="1" applyAlignment="1">
      <alignment horizontal="center" vertical="center" wrapText="1"/>
    </xf>
    <xf numFmtId="0" fontId="3" fillId="0" borderId="5" xfId="2" applyBorder="1"/>
    <xf numFmtId="0" fontId="3" fillId="0" borderId="0" xfId="2"/>
    <xf numFmtId="0" fontId="3" fillId="0" borderId="5" xfId="0" applyFont="1" applyBorder="1"/>
    <xf numFmtId="0" fontId="3" fillId="0" borderId="0" xfId="2" applyAlignment="1">
      <alignment horizontal="left" vertical="center"/>
    </xf>
    <xf numFmtId="0" fontId="4" fillId="0" borderId="5" xfId="2" applyFont="1" applyBorder="1"/>
    <xf numFmtId="0" fontId="3" fillId="0" borderId="0" xfId="2" applyAlignment="1">
      <alignment horizontal="centerContinuous"/>
    </xf>
    <xf numFmtId="0" fontId="27" fillId="0" borderId="0" xfId="2" applyFont="1" applyAlignment="1">
      <alignment vertical="center" wrapText="1"/>
    </xf>
    <xf numFmtId="0" fontId="27" fillId="0" borderId="1" xfId="2" applyFont="1" applyBorder="1" applyAlignment="1">
      <alignment horizontal="center" vertical="center"/>
    </xf>
    <xf numFmtId="164" fontId="28" fillId="0" borderId="9" xfId="3" applyFont="1" applyFill="1" applyBorder="1" applyAlignment="1">
      <alignment vertical="center"/>
    </xf>
    <xf numFmtId="164" fontId="29" fillId="0" borderId="1" xfId="3" applyFont="1" applyFill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/>
    </xf>
    <xf numFmtId="9" fontId="4" fillId="0" borderId="0" xfId="2" applyNumberFormat="1" applyFont="1" applyAlignment="1">
      <alignment horizontal="center"/>
    </xf>
    <xf numFmtId="0" fontId="4" fillId="0" borderId="0" xfId="2" applyFont="1"/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2" fillId="0" borderId="0" xfId="2" applyFont="1" applyAlignment="1">
      <alignment horizontal="left"/>
    </xf>
    <xf numFmtId="0" fontId="3" fillId="0" borderId="0" xfId="2" applyAlignment="1">
      <alignment horizontal="center"/>
    </xf>
    <xf numFmtId="0" fontId="3" fillId="0" borderId="6" xfId="2" applyBorder="1"/>
    <xf numFmtId="0" fontId="3" fillId="0" borderId="15" xfId="0" applyFont="1" applyBorder="1"/>
    <xf numFmtId="0" fontId="3" fillId="0" borderId="15" xfId="2" applyBorder="1"/>
    <xf numFmtId="0" fontId="4" fillId="0" borderId="0" xfId="4" applyFont="1"/>
    <xf numFmtId="0" fontId="3" fillId="0" borderId="0" xfId="6"/>
    <xf numFmtId="0" fontId="32" fillId="0" borderId="0" xfId="6" applyFont="1"/>
    <xf numFmtId="0" fontId="4" fillId="0" borderId="0" xfId="6" applyFont="1"/>
    <xf numFmtId="2" fontId="32" fillId="0" borderId="36" xfId="6" applyNumberFormat="1" applyFont="1" applyBorder="1" applyAlignment="1">
      <alignment horizontal="right"/>
    </xf>
    <xf numFmtId="0" fontId="32" fillId="0" borderId="15" xfId="6" applyFont="1" applyBorder="1" applyAlignment="1">
      <alignment horizontal="right"/>
    </xf>
    <xf numFmtId="0" fontId="32" fillId="0" borderId="15" xfId="6" applyFont="1" applyBorder="1"/>
    <xf numFmtId="0" fontId="32" fillId="0" borderId="6" xfId="6" applyFont="1" applyBorder="1"/>
    <xf numFmtId="2" fontId="32" fillId="0" borderId="39" xfId="6" applyNumberFormat="1" applyFont="1" applyBorder="1"/>
    <xf numFmtId="0" fontId="32" fillId="0" borderId="5" xfId="6" applyFont="1" applyBorder="1"/>
    <xf numFmtId="2" fontId="32" fillId="0" borderId="39" xfId="6" applyNumberFormat="1" applyFont="1" applyBorder="1" applyAlignment="1">
      <alignment horizontal="right"/>
    </xf>
    <xf numFmtId="0" fontId="3" fillId="0" borderId="0" xfId="6" applyAlignment="1">
      <alignment wrapText="1"/>
    </xf>
    <xf numFmtId="2" fontId="32" fillId="0" borderId="39" xfId="6" applyNumberFormat="1" applyFont="1" applyBorder="1" applyAlignment="1">
      <alignment wrapText="1"/>
    </xf>
    <xf numFmtId="0" fontId="32" fillId="0" borderId="0" xfId="6" applyFont="1" applyAlignment="1">
      <alignment wrapText="1"/>
    </xf>
    <xf numFmtId="2" fontId="32" fillId="0" borderId="39" xfId="6" applyNumberFormat="1" applyFont="1" applyBorder="1" applyAlignment="1">
      <alignment horizontal="right" wrapText="1"/>
    </xf>
    <xf numFmtId="0" fontId="36" fillId="0" borderId="0" xfId="6" applyFont="1"/>
    <xf numFmtId="0" fontId="32" fillId="0" borderId="5" xfId="6" applyFont="1" applyBorder="1" applyAlignment="1">
      <alignment wrapText="1"/>
    </xf>
    <xf numFmtId="0" fontId="32" fillId="0" borderId="0" xfId="6" applyFont="1" applyAlignment="1">
      <alignment horizontal="left" wrapText="1"/>
    </xf>
    <xf numFmtId="2" fontId="32" fillId="0" borderId="36" xfId="6" applyNumberFormat="1" applyFont="1" applyBorder="1"/>
    <xf numFmtId="2" fontId="32" fillId="0" borderId="40" xfId="6" applyNumberFormat="1" applyFont="1" applyBorder="1" applyAlignment="1">
      <alignment horizontal="right"/>
    </xf>
    <xf numFmtId="0" fontId="35" fillId="0" borderId="7" xfId="6" applyFont="1" applyBorder="1"/>
    <xf numFmtId="0" fontId="35" fillId="0" borderId="0" xfId="6" applyFont="1"/>
    <xf numFmtId="0" fontId="35" fillId="0" borderId="5" xfId="6" applyFont="1" applyBorder="1"/>
    <xf numFmtId="2" fontId="32" fillId="0" borderId="40" xfId="6" applyNumberFormat="1" applyFont="1" applyBorder="1"/>
    <xf numFmtId="2" fontId="32" fillId="0" borderId="36" xfId="6" applyNumberFormat="1" applyFont="1" applyBorder="1" applyAlignment="1">
      <alignment horizontal="right" vertical="center"/>
    </xf>
    <xf numFmtId="0" fontId="32" fillId="0" borderId="39" xfId="6" applyFont="1" applyBorder="1" applyAlignment="1">
      <alignment horizontal="center"/>
    </xf>
    <xf numFmtId="0" fontId="35" fillId="0" borderId="3" xfId="6" applyFont="1" applyBorder="1" applyAlignment="1">
      <alignment horizontal="center"/>
    </xf>
    <xf numFmtId="0" fontId="35" fillId="0" borderId="2" xfId="6" applyFont="1" applyBorder="1" applyAlignment="1">
      <alignment horizontal="center"/>
    </xf>
    <xf numFmtId="0" fontId="35" fillId="0" borderId="4" xfId="6" applyFont="1" applyBorder="1" applyAlignment="1">
      <alignment horizontal="center"/>
    </xf>
    <xf numFmtId="0" fontId="32" fillId="0" borderId="3" xfId="6" applyFont="1" applyBorder="1" applyAlignment="1">
      <alignment horizontal="center"/>
    </xf>
    <xf numFmtId="0" fontId="32" fillId="0" borderId="36" xfId="6" applyFont="1" applyBorder="1" applyAlignment="1">
      <alignment horizontal="center"/>
    </xf>
    <xf numFmtId="0" fontId="32" fillId="0" borderId="37" xfId="6" applyFont="1" applyBorder="1" applyAlignment="1">
      <alignment horizontal="center"/>
    </xf>
    <xf numFmtId="0" fontId="3" fillId="4" borderId="0" xfId="6" applyFill="1"/>
    <xf numFmtId="0" fontId="20" fillId="4" borderId="0" xfId="6" applyFont="1" applyFill="1"/>
    <xf numFmtId="0" fontId="4" fillId="0" borderId="0" xfId="7" applyFont="1"/>
    <xf numFmtId="0" fontId="20" fillId="0" borderId="0" xfId="7" applyFont="1"/>
    <xf numFmtId="0" fontId="16" fillId="0" borderId="0" xfId="7" applyFont="1"/>
    <xf numFmtId="49" fontId="38" fillId="0" borderId="0" xfId="7" applyNumberFormat="1" applyFont="1" applyAlignment="1">
      <alignment horizontal="left" vertical="justify"/>
    </xf>
    <xf numFmtId="2" fontId="4" fillId="3" borderId="16" xfId="7" applyNumberFormat="1" applyFont="1" applyFill="1" applyBorder="1" applyAlignment="1">
      <alignment horizontal="center" vertical="top"/>
    </xf>
    <xf numFmtId="0" fontId="4" fillId="0" borderId="15" xfId="7" applyFont="1" applyBorder="1" applyAlignment="1">
      <alignment horizontal="center" vertical="top"/>
    </xf>
    <xf numFmtId="0" fontId="14" fillId="0" borderId="6" xfId="7" applyFont="1" applyBorder="1" applyAlignment="1">
      <alignment vertical="top"/>
    </xf>
    <xf numFmtId="2" fontId="4" fillId="3" borderId="8" xfId="7" applyNumberFormat="1" applyFont="1" applyFill="1" applyBorder="1" applyAlignment="1">
      <alignment horizontal="center"/>
    </xf>
    <xf numFmtId="0" fontId="4" fillId="0" borderId="9" xfId="7" applyFont="1" applyBorder="1" applyAlignment="1">
      <alignment horizontal="center"/>
    </xf>
    <xf numFmtId="10" fontId="4" fillId="0" borderId="9" xfId="7" applyNumberFormat="1" applyFont="1" applyBorder="1" applyAlignment="1">
      <alignment horizontal="center"/>
    </xf>
    <xf numFmtId="10" fontId="4" fillId="2" borderId="9" xfId="7" applyNumberFormat="1" applyFont="1" applyFill="1" applyBorder="1" applyAlignment="1">
      <alignment horizontal="center"/>
    </xf>
    <xf numFmtId="0" fontId="4" fillId="0" borderId="12" xfId="7" applyFont="1" applyBorder="1"/>
    <xf numFmtId="2" fontId="4" fillId="3" borderId="7" xfId="7" applyNumberFormat="1" applyFont="1" applyFill="1" applyBorder="1" applyAlignment="1">
      <alignment horizontal="center"/>
    </xf>
    <xf numFmtId="0" fontId="4" fillId="0" borderId="0" xfId="7" applyFont="1" applyAlignment="1">
      <alignment horizontal="center"/>
    </xf>
    <xf numFmtId="10" fontId="4" fillId="2" borderId="0" xfId="7" applyNumberFormat="1" applyFont="1" applyFill="1" applyAlignment="1">
      <alignment horizontal="center"/>
    </xf>
    <xf numFmtId="0" fontId="4" fillId="0" borderId="5" xfId="7" applyFont="1" applyBorder="1"/>
    <xf numFmtId="9" fontId="4" fillId="2" borderId="0" xfId="7" applyNumberFormat="1" applyFont="1" applyFill="1" applyAlignment="1">
      <alignment horizontal="center"/>
    </xf>
    <xf numFmtId="0" fontId="5" fillId="0" borderId="5" xfId="7" applyFont="1" applyBorder="1"/>
    <xf numFmtId="4" fontId="4" fillId="3" borderId="13" xfId="7" applyNumberFormat="1" applyFont="1" applyFill="1" applyBorder="1" applyAlignment="1">
      <alignment horizontal="center"/>
    </xf>
    <xf numFmtId="0" fontId="4" fillId="0" borderId="2" xfId="7" applyFont="1" applyBorder="1" applyAlignment="1">
      <alignment horizontal="center"/>
    </xf>
    <xf numFmtId="0" fontId="14" fillId="0" borderId="4" xfId="7" applyFont="1" applyBorder="1"/>
    <xf numFmtId="4" fontId="4" fillId="0" borderId="11" xfId="7" applyNumberFormat="1" applyFont="1" applyBorder="1" applyAlignment="1">
      <alignment horizontal="center"/>
    </xf>
    <xf numFmtId="4" fontId="4" fillId="3" borderId="8" xfId="7" applyNumberFormat="1" applyFont="1" applyFill="1" applyBorder="1" applyAlignment="1">
      <alignment horizontal="center"/>
    </xf>
    <xf numFmtId="0" fontId="14" fillId="0" borderId="5" xfId="7" applyFont="1" applyBorder="1"/>
    <xf numFmtId="4" fontId="4" fillId="3" borderId="11" xfId="7" applyNumberFormat="1" applyFont="1" applyFill="1" applyBorder="1" applyAlignment="1">
      <alignment horizontal="center"/>
    </xf>
    <xf numFmtId="0" fontId="4" fillId="0" borderId="7" xfId="7" applyFont="1" applyBorder="1" applyAlignment="1">
      <alignment horizontal="center"/>
    </xf>
    <xf numFmtId="2" fontId="4" fillId="0" borderId="10" xfId="7" applyNumberFormat="1" applyFont="1" applyBorder="1" applyAlignment="1">
      <alignment horizontal="center"/>
    </xf>
    <xf numFmtId="4" fontId="4" fillId="0" borderId="10" xfId="7" applyNumberFormat="1" applyFont="1" applyBorder="1" applyAlignment="1">
      <alignment horizontal="center"/>
    </xf>
    <xf numFmtId="4" fontId="4" fillId="0" borderId="9" xfId="7" applyNumberFormat="1" applyFont="1" applyBorder="1" applyAlignment="1">
      <alignment horizontal="center"/>
    </xf>
    <xf numFmtId="2" fontId="4" fillId="0" borderId="0" xfId="7" applyNumberFormat="1" applyFont="1" applyAlignment="1">
      <alignment horizontal="center"/>
    </xf>
    <xf numFmtId="10" fontId="4" fillId="0" borderId="0" xfId="7" applyNumberFormat="1" applyFont="1" applyAlignment="1">
      <alignment horizontal="center"/>
    </xf>
    <xf numFmtId="10" fontId="4" fillId="7" borderId="0" xfId="7" applyNumberFormat="1" applyFont="1" applyFill="1" applyAlignment="1">
      <alignment horizontal="center"/>
    </xf>
    <xf numFmtId="2" fontId="4" fillId="0" borderId="9" xfId="7" applyNumberFormat="1" applyFont="1" applyBorder="1" applyAlignment="1">
      <alignment horizontal="center"/>
    </xf>
    <xf numFmtId="9" fontId="4" fillId="0" borderId="0" xfId="7" applyNumberFormat="1" applyFont="1" applyAlignment="1">
      <alignment horizontal="center"/>
    </xf>
    <xf numFmtId="2" fontId="4" fillId="0" borderId="8" xfId="7" applyNumberFormat="1" applyFont="1" applyBorder="1" applyAlignment="1">
      <alignment horizontal="center"/>
    </xf>
    <xf numFmtId="0" fontId="4" fillId="0" borderId="10" xfId="7" applyFont="1" applyBorder="1" applyAlignment="1">
      <alignment horizontal="center"/>
    </xf>
    <xf numFmtId="49" fontId="39" fillId="0" borderId="0" xfId="7" applyNumberFormat="1" applyFont="1" applyAlignment="1">
      <alignment horizontal="left" vertical="justify"/>
    </xf>
    <xf numFmtId="0" fontId="4" fillId="5" borderId="10" xfId="7" applyFont="1" applyFill="1" applyBorder="1" applyAlignment="1">
      <alignment horizontal="center"/>
    </xf>
    <xf numFmtId="2" fontId="4" fillId="5" borderId="9" xfId="7" applyNumberFormat="1" applyFont="1" applyFill="1" applyBorder="1" applyAlignment="1">
      <alignment horizontal="center"/>
    </xf>
    <xf numFmtId="4" fontId="4" fillId="3" borderId="9" xfId="7" applyNumberFormat="1" applyFont="1" applyFill="1" applyBorder="1" applyAlignment="1">
      <alignment horizontal="center"/>
    </xf>
    <xf numFmtId="0" fontId="32" fillId="0" borderId="0" xfId="7" applyFont="1"/>
    <xf numFmtId="0" fontId="5" fillId="0" borderId="6" xfId="7" applyFont="1" applyBorder="1"/>
    <xf numFmtId="0" fontId="5" fillId="0" borderId="17" xfId="7" applyFont="1" applyBorder="1" applyAlignment="1">
      <alignment horizontal="left"/>
    </xf>
    <xf numFmtId="0" fontId="4" fillId="0" borderId="16" xfId="7" applyFont="1" applyBorder="1"/>
    <xf numFmtId="0" fontId="4" fillId="0" borderId="15" xfId="7" applyFont="1" applyBorder="1"/>
    <xf numFmtId="0" fontId="4" fillId="0" borderId="6" xfId="7" applyFont="1" applyBorder="1"/>
    <xf numFmtId="0" fontId="4" fillId="0" borderId="3" xfId="7" applyFont="1" applyBorder="1"/>
    <xf numFmtId="0" fontId="4" fillId="0" borderId="2" xfId="7" applyFont="1" applyBorder="1"/>
    <xf numFmtId="0" fontId="4" fillId="4" borderId="2" xfId="7" applyFont="1" applyFill="1" applyBorder="1"/>
    <xf numFmtId="0" fontId="3" fillId="4" borderId="2" xfId="7" applyFill="1" applyBorder="1"/>
    <xf numFmtId="0" fontId="31" fillId="4" borderId="2" xfId="7" applyFont="1" applyFill="1" applyBorder="1"/>
    <xf numFmtId="0" fontId="31" fillId="4" borderId="4" xfId="7" applyFont="1" applyFill="1" applyBorder="1"/>
    <xf numFmtId="0" fontId="3" fillId="0" borderId="0" xfId="7"/>
    <xf numFmtId="0" fontId="15" fillId="0" borderId="0" xfId="7" applyFont="1"/>
    <xf numFmtId="0" fontId="5" fillId="0" borderId="0" xfId="7" applyFont="1" applyAlignment="1">
      <alignment horizontal="right"/>
    </xf>
    <xf numFmtId="2" fontId="32" fillId="0" borderId="38" xfId="6" applyNumberFormat="1" applyFont="1" applyBorder="1"/>
    <xf numFmtId="49" fontId="44" fillId="0" borderId="0" xfId="8" applyNumberFormat="1" applyFont="1"/>
    <xf numFmtId="0" fontId="2" fillId="0" borderId="0" xfId="8"/>
    <xf numFmtId="49" fontId="2" fillId="0" borderId="0" xfId="8" applyNumberFormat="1"/>
    <xf numFmtId="49" fontId="45" fillId="8" borderId="0" xfId="8" applyNumberFormat="1" applyFont="1" applyFill="1"/>
    <xf numFmtId="0" fontId="2" fillId="8" borderId="0" xfId="8" applyFill="1"/>
    <xf numFmtId="49" fontId="2" fillId="8" borderId="0" xfId="8" applyNumberFormat="1" applyFill="1"/>
    <xf numFmtId="49" fontId="2" fillId="0" borderId="9" xfId="8" applyNumberFormat="1" applyBorder="1"/>
    <xf numFmtId="0" fontId="2" fillId="0" borderId="9" xfId="8" applyBorder="1"/>
    <xf numFmtId="0" fontId="2" fillId="0" borderId="19" xfId="8" applyBorder="1"/>
    <xf numFmtId="0" fontId="2" fillId="0" borderId="21" xfId="8" applyBorder="1"/>
    <xf numFmtId="49" fontId="2" fillId="0" borderId="32" xfId="8" applyNumberFormat="1" applyBorder="1"/>
    <xf numFmtId="0" fontId="2" fillId="0" borderId="32" xfId="8" applyBorder="1"/>
    <xf numFmtId="49" fontId="46" fillId="8" borderId="0" xfId="8" applyNumberFormat="1" applyFont="1" applyFill="1"/>
    <xf numFmtId="49" fontId="2" fillId="0" borderId="0" xfId="8" applyNumberFormat="1" applyAlignment="1">
      <alignment horizontal="right"/>
    </xf>
    <xf numFmtId="0" fontId="1" fillId="0" borderId="0" xfId="9"/>
    <xf numFmtId="0" fontId="47" fillId="0" borderId="40" xfId="9" applyFont="1" applyBorder="1"/>
    <xf numFmtId="0" fontId="47" fillId="0" borderId="15" xfId="9" applyFont="1" applyBorder="1"/>
    <xf numFmtId="0" fontId="1" fillId="0" borderId="40" xfId="9" applyBorder="1"/>
    <xf numFmtId="0" fontId="1" fillId="0" borderId="39" xfId="9" applyBorder="1"/>
    <xf numFmtId="0" fontId="47" fillId="0" borderId="38" xfId="9" applyFont="1" applyBorder="1" applyAlignment="1">
      <alignment horizontal="center"/>
    </xf>
    <xf numFmtId="0" fontId="1" fillId="0" borderId="2" xfId="9" applyBorder="1"/>
    <xf numFmtId="0" fontId="1" fillId="0" borderId="38" xfId="9" applyBorder="1"/>
    <xf numFmtId="0" fontId="5" fillId="0" borderId="0" xfId="7" applyFont="1" applyAlignment="1">
      <alignment horizontal="center"/>
    </xf>
    <xf numFmtId="0" fontId="15" fillId="7" borderId="0" xfId="7" applyFont="1" applyFill="1"/>
    <xf numFmtId="0" fontId="3" fillId="9" borderId="0" xfId="7" applyFill="1"/>
    <xf numFmtId="0" fontId="15" fillId="9" borderId="0" xfId="7" applyFont="1" applyFill="1"/>
    <xf numFmtId="0" fontId="12" fillId="0" borderId="55" xfId="0" applyFont="1" applyBorder="1" applyAlignment="1">
      <alignment horizontal="right"/>
    </xf>
    <xf numFmtId="0" fontId="12" fillId="0" borderId="56" xfId="0" applyFont="1" applyBorder="1" applyAlignment="1">
      <alignment horizontal="right"/>
    </xf>
    <xf numFmtId="0" fontId="12" fillId="0" borderId="57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4" borderId="19" xfId="0" applyFont="1" applyFill="1" applyBorder="1" applyAlignment="1">
      <alignment horizontal="left"/>
    </xf>
    <xf numFmtId="0" fontId="10" fillId="4" borderId="32" xfId="0" applyFont="1" applyFill="1" applyBorder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12" fillId="0" borderId="17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2" fillId="0" borderId="2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3" fillId="0" borderId="1" xfId="2" applyBorder="1" applyAlignment="1">
      <alignment horizontal="left"/>
    </xf>
    <xf numFmtId="0" fontId="3" fillId="0" borderId="1" xfId="2" applyBorder="1" applyAlignment="1">
      <alignment horizontal="center"/>
    </xf>
    <xf numFmtId="164" fontId="28" fillId="0" borderId="62" xfId="3" applyFont="1" applyFill="1" applyBorder="1" applyAlignment="1">
      <alignment horizontal="center" vertical="center"/>
    </xf>
    <xf numFmtId="164" fontId="28" fillId="0" borderId="14" xfId="3" applyFont="1" applyFill="1" applyBorder="1" applyAlignment="1">
      <alignment horizontal="center" vertical="center"/>
    </xf>
    <xf numFmtId="168" fontId="28" fillId="0" borderId="1" xfId="3" applyNumberFormat="1" applyFont="1" applyFill="1" applyBorder="1" applyAlignment="1">
      <alignment horizontal="center" vertical="center"/>
    </xf>
    <xf numFmtId="164" fontId="28" fillId="0" borderId="9" xfId="3" applyFont="1" applyFill="1" applyBorder="1" applyAlignment="1">
      <alignment horizontal="center" vertical="center"/>
    </xf>
    <xf numFmtId="3" fontId="28" fillId="0" borderId="5" xfId="2" applyNumberFormat="1" applyFont="1" applyBorder="1" applyAlignment="1">
      <alignment horizontal="left" vertical="top"/>
    </xf>
    <xf numFmtId="3" fontId="28" fillId="0" borderId="0" xfId="2" applyNumberFormat="1" applyFont="1" applyAlignment="1">
      <alignment horizontal="left" vertical="top"/>
    </xf>
    <xf numFmtId="0" fontId="27" fillId="0" borderId="62" xfId="2" applyFont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27" fillId="0" borderId="33" xfId="2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3" fillId="0" borderId="44" xfId="2" applyBorder="1" applyAlignment="1">
      <alignment horizontal="center" vertical="center"/>
    </xf>
    <xf numFmtId="0" fontId="23" fillId="0" borderId="3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166" fontId="24" fillId="0" borderId="19" xfId="2" applyNumberFormat="1" applyFont="1" applyBorder="1" applyAlignment="1">
      <alignment horizontal="left" vertical="center" indent="1"/>
    </xf>
    <xf numFmtId="166" fontId="24" fillId="0" borderId="20" xfId="2" applyNumberFormat="1" applyFont="1" applyBorder="1" applyAlignment="1">
      <alignment horizontal="left" vertical="center" indent="1"/>
    </xf>
    <xf numFmtId="166" fontId="25" fillId="0" borderId="21" xfId="2" applyNumberFormat="1" applyFont="1" applyBorder="1" applyAlignment="1">
      <alignment horizontal="left" vertical="center" indent="1"/>
    </xf>
    <xf numFmtId="166" fontId="25" fillId="0" borderId="22" xfId="2" applyNumberFormat="1" applyFont="1" applyBorder="1" applyAlignment="1">
      <alignment horizontal="left" vertical="center" indent="1"/>
    </xf>
    <xf numFmtId="0" fontId="26" fillId="0" borderId="23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4" fillId="0" borderId="41" xfId="2" applyFont="1" applyBorder="1" applyAlignment="1">
      <alignment horizontal="left" vertical="center"/>
    </xf>
    <xf numFmtId="0" fontId="4" fillId="0" borderId="42" xfId="2" applyFont="1" applyBorder="1" applyAlignment="1">
      <alignment horizontal="left" vertical="center"/>
    </xf>
    <xf numFmtId="0" fontId="3" fillId="0" borderId="42" xfId="2" applyBorder="1" applyAlignment="1">
      <alignment horizontal="center" vertical="center"/>
    </xf>
    <xf numFmtId="9" fontId="21" fillId="4" borderId="17" xfId="2" applyNumberFormat="1" applyFont="1" applyFill="1" applyBorder="1" applyAlignment="1">
      <alignment horizontal="left"/>
    </xf>
    <xf numFmtId="9" fontId="21" fillId="4" borderId="61" xfId="2" applyNumberFormat="1" applyFont="1" applyFill="1" applyBorder="1" applyAlignment="1">
      <alignment horizontal="left"/>
    </xf>
    <xf numFmtId="0" fontId="5" fillId="0" borderId="19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3" fillId="0" borderId="32" xfId="2" applyBorder="1" applyAlignment="1">
      <alignment horizontal="center" vertical="center"/>
    </xf>
    <xf numFmtId="0" fontId="3" fillId="0" borderId="20" xfId="2" applyBorder="1" applyAlignment="1">
      <alignment horizontal="center" vertical="center"/>
    </xf>
    <xf numFmtId="0" fontId="5" fillId="0" borderId="23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3" fillId="0" borderId="9" xfId="2" applyBorder="1" applyAlignment="1">
      <alignment horizontal="center" vertical="center"/>
    </xf>
    <xf numFmtId="0" fontId="3" fillId="0" borderId="24" xfId="2" applyBorder="1" applyAlignment="1">
      <alignment horizontal="center" vertical="center"/>
    </xf>
    <xf numFmtId="0" fontId="5" fillId="0" borderId="63" xfId="2" applyFont="1" applyBorder="1" applyAlignment="1">
      <alignment horizontal="center"/>
    </xf>
    <xf numFmtId="0" fontId="5" fillId="0" borderId="64" xfId="2" applyFont="1" applyBorder="1" applyAlignment="1">
      <alignment horizont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7" xfId="0" applyFont="1" applyBorder="1" applyAlignment="1">
      <alignment horizontal="center"/>
    </xf>
    <xf numFmtId="49" fontId="6" fillId="0" borderId="33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4" borderId="0" xfId="0" applyFont="1" applyFill="1" applyAlignment="1">
      <alignment horizontal="left"/>
    </xf>
    <xf numFmtId="0" fontId="6" fillId="0" borderId="33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28" fillId="0" borderId="0" xfId="3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35" xfId="2" applyFont="1" applyBorder="1" applyAlignment="1">
      <alignment horizontal="center" vertical="center" wrapText="1"/>
    </xf>
    <xf numFmtId="0" fontId="23" fillId="0" borderId="66" xfId="2" applyFont="1" applyBorder="1" applyAlignment="1">
      <alignment horizontal="left" vertical="center" wrapText="1"/>
    </xf>
    <xf numFmtId="0" fontId="23" fillId="0" borderId="32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center" vertical="center"/>
    </xf>
    <xf numFmtId="3" fontId="28" fillId="0" borderId="7" xfId="2" applyNumberFormat="1" applyFont="1" applyBorder="1" applyAlignment="1">
      <alignment horizontal="left" vertical="top"/>
    </xf>
    <xf numFmtId="164" fontId="33" fillId="0" borderId="5" xfId="3" applyFont="1" applyFill="1" applyBorder="1" applyAlignment="1">
      <alignment horizontal="left" vertical="center"/>
    </xf>
    <xf numFmtId="164" fontId="33" fillId="0" borderId="0" xfId="3" applyFont="1" applyFill="1" applyBorder="1" applyAlignment="1">
      <alignment horizontal="left" vertical="center"/>
    </xf>
    <xf numFmtId="0" fontId="19" fillId="0" borderId="49" xfId="2" applyFont="1" applyBorder="1" applyAlignment="1">
      <alignment horizontal="center" vertical="center"/>
    </xf>
    <xf numFmtId="0" fontId="19" fillId="0" borderId="65" xfId="2" applyFont="1" applyBorder="1" applyAlignment="1">
      <alignment horizontal="center" vertical="center"/>
    </xf>
    <xf numFmtId="0" fontId="5" fillId="0" borderId="67" xfId="2" applyFont="1" applyBorder="1" applyAlignment="1">
      <alignment horizontal="center"/>
    </xf>
    <xf numFmtId="0" fontId="5" fillId="0" borderId="68" xfId="2" applyFont="1" applyBorder="1" applyAlignment="1">
      <alignment horizontal="center"/>
    </xf>
    <xf numFmtId="0" fontId="5" fillId="0" borderId="69" xfId="2" applyFont="1" applyBorder="1" applyAlignment="1">
      <alignment horizontal="center"/>
    </xf>
    <xf numFmtId="9" fontId="21" fillId="4" borderId="37" xfId="2" applyNumberFormat="1" applyFont="1" applyFill="1" applyBorder="1" applyAlignment="1">
      <alignment horizontal="left"/>
    </xf>
    <xf numFmtId="0" fontId="19" fillId="0" borderId="0" xfId="2" applyFont="1" applyAlignment="1">
      <alignment horizontal="center"/>
    </xf>
    <xf numFmtId="0" fontId="19" fillId="0" borderId="7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11" fillId="0" borderId="5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center"/>
    </xf>
    <xf numFmtId="0" fontId="19" fillId="0" borderId="46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35" fillId="0" borderId="5" xfId="6" applyFont="1" applyBorder="1"/>
    <xf numFmtId="0" fontId="35" fillId="0" borderId="0" xfId="6" applyFont="1"/>
    <xf numFmtId="0" fontId="20" fillId="0" borderId="0" xfId="6" applyFont="1" applyAlignment="1">
      <alignment horizontal="right"/>
    </xf>
    <xf numFmtId="0" fontId="5" fillId="0" borderId="17" xfId="6" applyFont="1" applyBorder="1" applyAlignment="1">
      <alignment horizontal="center"/>
    </xf>
    <xf numFmtId="0" fontId="5" fillId="0" borderId="61" xfId="6" applyFont="1" applyBorder="1" applyAlignment="1">
      <alignment horizontal="center"/>
    </xf>
    <xf numFmtId="0" fontId="5" fillId="0" borderId="37" xfId="6" applyFont="1" applyBorder="1" applyAlignment="1">
      <alignment horizontal="center"/>
    </xf>
    <xf numFmtId="0" fontId="35" fillId="0" borderId="17" xfId="6" applyFont="1" applyBorder="1" applyAlignment="1">
      <alignment horizontal="center"/>
    </xf>
    <xf numFmtId="0" fontId="35" fillId="0" borderId="61" xfId="6" applyFont="1" applyBorder="1" applyAlignment="1">
      <alignment horizontal="center"/>
    </xf>
    <xf numFmtId="0" fontId="35" fillId="0" borderId="37" xfId="6" applyFont="1" applyBorder="1" applyAlignment="1">
      <alignment horizontal="center"/>
    </xf>
    <xf numFmtId="0" fontId="35" fillId="0" borderId="5" xfId="6" applyFont="1" applyBorder="1" applyAlignment="1">
      <alignment vertical="center"/>
    </xf>
    <xf numFmtId="0" fontId="35" fillId="0" borderId="0" xfId="6" applyFont="1" applyAlignment="1">
      <alignment vertical="center"/>
    </xf>
    <xf numFmtId="0" fontId="35" fillId="0" borderId="7" xfId="6" applyFont="1" applyBorder="1" applyAlignment="1">
      <alignment vertical="center"/>
    </xf>
    <xf numFmtId="0" fontId="35" fillId="0" borderId="7" xfId="6" applyFont="1" applyBorder="1"/>
    <xf numFmtId="0" fontId="8" fillId="0" borderId="1" xfId="0" applyFont="1" applyBorder="1" applyAlignment="1">
      <alignment horizontal="center"/>
    </xf>
    <xf numFmtId="0" fontId="5" fillId="0" borderId="17" xfId="7" applyFont="1" applyBorder="1" applyAlignment="1">
      <alignment horizontal="center"/>
    </xf>
    <xf numFmtId="0" fontId="5" fillId="0" borderId="61" xfId="7" applyFont="1" applyBorder="1" applyAlignment="1">
      <alignment horizontal="center"/>
    </xf>
    <xf numFmtId="0" fontId="5" fillId="0" borderId="37" xfId="7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6" fillId="0" borderId="36" xfId="0" applyFont="1" applyBorder="1" applyAlignment="1">
      <alignment horizontal="center"/>
    </xf>
    <xf numFmtId="0" fontId="15" fillId="0" borderId="3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3" fillId="0" borderId="0" xfId="2" applyBorder="1" applyAlignment="1">
      <alignment horizontal="left" vertical="center"/>
    </xf>
  </cellXfs>
  <cellStyles count="10">
    <cellStyle name="Normal 2" xfId="4" xr:uid="{00000000-0005-0000-0000-000002000000}"/>
    <cellStyle name="Normal 2 2" xfId="7" xr:uid="{CAD8A9D5-F0FB-44E9-B46D-7E611CB2A87F}"/>
    <cellStyle name="Normal 3" xfId="6" xr:uid="{FCE27F97-2B5E-4B6F-B412-2FC3F614930B}"/>
    <cellStyle name="Normal 4" xfId="8" xr:uid="{7A8E5012-856C-40E5-B7B3-4242885F1021}"/>
    <cellStyle name="Pourcentage 2" xfId="5" xr:uid="{00000000-0005-0000-0000-000004000000}"/>
    <cellStyle name="Prozent" xfId="1" builtinId="5"/>
    <cellStyle name="Standard" xfId="0" builtinId="0"/>
    <cellStyle name="Standard 2" xfId="9" xr:uid="{4F8378BC-1825-4732-8540-1FCE9CD41779}"/>
    <cellStyle name="Standard_Facture fournisseur" xfId="2" xr:uid="{00000000-0005-0000-0000-000005000000}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157929</xdr:colOff>
      <xdr:row>26</xdr:row>
      <xdr:rowOff>190500</xdr:rowOff>
    </xdr:from>
    <xdr:to>
      <xdr:col>3</xdr:col>
      <xdr:colOff>394049</xdr:colOff>
      <xdr:row>26</xdr:row>
      <xdr:rowOff>941327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E2399E0-D13B-ADB7-1BE6-4620EE4B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29" y="6106583"/>
          <a:ext cx="3252370" cy="7508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54</xdr:row>
      <xdr:rowOff>47625</xdr:rowOff>
    </xdr:from>
    <xdr:to>
      <xdr:col>3</xdr:col>
      <xdr:colOff>934620</xdr:colOff>
      <xdr:row>59</xdr:row>
      <xdr:rowOff>4702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660581-DDC6-447A-9239-0146B682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8763000"/>
          <a:ext cx="3252370" cy="7508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54</xdr:row>
      <xdr:rowOff>47625</xdr:rowOff>
    </xdr:from>
    <xdr:to>
      <xdr:col>3</xdr:col>
      <xdr:colOff>902870</xdr:colOff>
      <xdr:row>59</xdr:row>
      <xdr:rowOff>4702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37E189-5728-4AFF-8B08-74AF1780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763000"/>
          <a:ext cx="3252370" cy="7508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163286</xdr:colOff>
      <xdr:row>0</xdr:row>
      <xdr:rowOff>0</xdr:rowOff>
    </xdr:from>
    <xdr:to>
      <xdr:col>8</xdr:col>
      <xdr:colOff>13870</xdr:colOff>
      <xdr:row>1</xdr:row>
      <xdr:rowOff>165720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7EAF007-9A66-42D5-B5C5-B9A2BAE94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679" y="0"/>
          <a:ext cx="3252370" cy="7508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43</xdr:row>
      <xdr:rowOff>358588</xdr:rowOff>
    </xdr:from>
    <xdr:to>
      <xdr:col>3</xdr:col>
      <xdr:colOff>159548</xdr:colOff>
      <xdr:row>43</xdr:row>
      <xdr:rowOff>1109415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AD6F765-D221-48E7-B4D3-B3884CBBA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8886264"/>
          <a:ext cx="3252370" cy="7508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43</xdr:row>
      <xdr:rowOff>323850</xdr:rowOff>
    </xdr:from>
    <xdr:to>
      <xdr:col>3</xdr:col>
      <xdr:colOff>80545</xdr:colOff>
      <xdr:row>43</xdr:row>
      <xdr:rowOff>1074677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6AD9B7-5B50-422A-9067-1641B234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829675"/>
          <a:ext cx="3252370" cy="7508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19</xdr:row>
      <xdr:rowOff>38100</xdr:rowOff>
    </xdr:from>
    <xdr:to>
      <xdr:col>2</xdr:col>
      <xdr:colOff>1737895</xdr:colOff>
      <xdr:row>23</xdr:row>
      <xdr:rowOff>26927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2B46430-7EC4-4C77-9455-6E494A5FB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752850"/>
          <a:ext cx="3252370" cy="7508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39</xdr:row>
      <xdr:rowOff>0</xdr:rowOff>
    </xdr:from>
    <xdr:to>
      <xdr:col>3</xdr:col>
      <xdr:colOff>461545</xdr:colOff>
      <xdr:row>44</xdr:row>
      <xdr:rowOff>93602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2544C05-9377-4B60-BFA0-12A7D888E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200650"/>
          <a:ext cx="3252370" cy="75082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152400</xdr:rowOff>
    </xdr:from>
    <xdr:to>
      <xdr:col>2</xdr:col>
      <xdr:colOff>937795</xdr:colOff>
      <xdr:row>32</xdr:row>
      <xdr:rowOff>141227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0D2564C-1C58-4ADB-866B-A3C4C349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15025"/>
          <a:ext cx="3252370" cy="750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26</xdr:row>
      <xdr:rowOff>0</xdr:rowOff>
    </xdr:from>
    <xdr:to>
      <xdr:col>4</xdr:col>
      <xdr:colOff>347245</xdr:colOff>
      <xdr:row>29</xdr:row>
      <xdr:rowOff>65027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5E2EC5-0213-4A21-BC52-CF3F7591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981700"/>
          <a:ext cx="3252370" cy="7508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26</xdr:row>
      <xdr:rowOff>238125</xdr:rowOff>
    </xdr:from>
    <xdr:to>
      <xdr:col>2</xdr:col>
      <xdr:colOff>2061745</xdr:colOff>
      <xdr:row>26</xdr:row>
      <xdr:rowOff>988952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72BEF95-FB72-4FB0-A22C-650397ED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076950"/>
          <a:ext cx="3252370" cy="750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36</xdr:row>
      <xdr:rowOff>391445</xdr:rowOff>
    </xdr:from>
    <xdr:to>
      <xdr:col>4</xdr:col>
      <xdr:colOff>585607</xdr:colOff>
      <xdr:row>36</xdr:row>
      <xdr:rowOff>1144526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73DD573-DF33-D839-8D1C-A4EE435B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8621045"/>
          <a:ext cx="3262133" cy="753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29</xdr:row>
      <xdr:rowOff>390525</xdr:rowOff>
    </xdr:from>
    <xdr:to>
      <xdr:col>6</xdr:col>
      <xdr:colOff>375820</xdr:colOff>
      <xdr:row>29</xdr:row>
      <xdr:rowOff>1141352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FDFD6A-3420-44AE-8F45-8983DFD2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810500"/>
          <a:ext cx="3252370" cy="7508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35</xdr:row>
      <xdr:rowOff>111125</xdr:rowOff>
    </xdr:from>
    <xdr:to>
      <xdr:col>4</xdr:col>
      <xdr:colOff>220245</xdr:colOff>
      <xdr:row>35</xdr:row>
      <xdr:rowOff>861952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3436321-CC42-4982-BB69-897D542B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8651875"/>
          <a:ext cx="3252370" cy="7508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104775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>
          <a:spLocks noChangeShapeType="1"/>
        </xdr:cNvSpPr>
      </xdr:nvSpPr>
      <xdr:spPr bwMode="auto">
        <a:xfrm>
          <a:off x="6381750" y="5524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254000</xdr:colOff>
      <xdr:row>28</xdr:row>
      <xdr:rowOff>349250</xdr:rowOff>
    </xdr:from>
    <xdr:to>
      <xdr:col>3</xdr:col>
      <xdr:colOff>1125120</xdr:colOff>
      <xdr:row>28</xdr:row>
      <xdr:rowOff>1100077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0F88E3-4684-4F72-A28E-247F75A95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921625"/>
          <a:ext cx="3252370" cy="7508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104775</xdr:rowOff>
    </xdr:to>
    <xdr:sp macro="" textlink="">
      <xdr:nvSpPr>
        <xdr:cNvPr id="26625" name="Line 1">
          <a:extLst>
            <a:ext uri="{FF2B5EF4-FFF2-40B4-BE49-F238E27FC236}">
              <a16:creationId xmlns:a16="http://schemas.microsoft.com/office/drawing/2014/main" id="{00000000-0008-0000-0900-000001680000}"/>
            </a:ext>
          </a:extLst>
        </xdr:cNvPr>
        <xdr:cNvSpPr>
          <a:spLocks noChangeShapeType="1"/>
        </xdr:cNvSpPr>
      </xdr:nvSpPr>
      <xdr:spPr bwMode="auto">
        <a:xfrm>
          <a:off x="6381750" y="5524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476250</xdr:colOff>
      <xdr:row>29</xdr:row>
      <xdr:rowOff>317500</xdr:rowOff>
    </xdr:from>
    <xdr:to>
      <xdr:col>3</xdr:col>
      <xdr:colOff>1347370</xdr:colOff>
      <xdr:row>29</xdr:row>
      <xdr:rowOff>1068327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1F4214-FAD7-407A-A10E-A1005DAA3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223250"/>
          <a:ext cx="3252370" cy="7508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40</xdr:row>
      <xdr:rowOff>9525</xdr:rowOff>
    </xdr:from>
    <xdr:to>
      <xdr:col>3</xdr:col>
      <xdr:colOff>461545</xdr:colOff>
      <xdr:row>46</xdr:row>
      <xdr:rowOff>17402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39EE78-C781-4669-A07A-4D23A0F8F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372100"/>
          <a:ext cx="3252370" cy="7508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acture_mini_s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estion_stock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-Mini-bd"/>
      <sheetName val="Mini-bda"/>
      <sheetName val="Mini-bdc"/>
    </sheetNames>
    <sheetDataSet>
      <sheetData sheetId="0"/>
      <sheetData sheetId="1">
        <row r="4">
          <cell r="A4">
            <v>100</v>
          </cell>
          <cell r="B4" t="str">
            <v>Cafetière</v>
          </cell>
          <cell r="C4">
            <v>30.26</v>
          </cell>
          <cell r="D4">
            <v>0.1</v>
          </cell>
        </row>
        <row r="5">
          <cell r="A5">
            <v>200</v>
          </cell>
          <cell r="B5" t="str">
            <v>Râpe de légumes</v>
          </cell>
          <cell r="C5">
            <v>1.39</v>
          </cell>
          <cell r="D5">
            <v>0.08</v>
          </cell>
        </row>
        <row r="6">
          <cell r="A6">
            <v>300</v>
          </cell>
          <cell r="B6" t="str">
            <v>Garniture de couverts</v>
          </cell>
          <cell r="C6">
            <v>46.16</v>
          </cell>
          <cell r="D6">
            <v>0.15</v>
          </cell>
        </row>
        <row r="7">
          <cell r="A7">
            <v>401</v>
          </cell>
          <cell r="B7" t="str">
            <v>Nappe en papier 1.</v>
          </cell>
          <cell r="C7">
            <v>2.38</v>
          </cell>
          <cell r="D7">
            <v>0.2</v>
          </cell>
        </row>
        <row r="8">
          <cell r="A8">
            <v>402</v>
          </cell>
          <cell r="B8" t="str">
            <v>Nappe en papier 2.</v>
          </cell>
          <cell r="C8">
            <v>2.38</v>
          </cell>
          <cell r="D8">
            <v>0.25</v>
          </cell>
        </row>
        <row r="9">
          <cell r="A9">
            <v>500</v>
          </cell>
          <cell r="B9" t="str">
            <v>Chandelier</v>
          </cell>
          <cell r="C9">
            <v>5.18</v>
          </cell>
          <cell r="D9">
            <v>0.15</v>
          </cell>
        </row>
      </sheetData>
      <sheetData sheetId="2">
        <row r="4">
          <cell r="A4">
            <v>1201</v>
          </cell>
          <cell r="B4" t="str">
            <v>Olda</v>
          </cell>
          <cell r="C4" t="str">
            <v>11, rue de l'eau</v>
          </cell>
          <cell r="D4" t="str">
            <v>L-1235</v>
          </cell>
          <cell r="E4" t="str">
            <v>BETTEL</v>
          </cell>
          <cell r="F4">
            <v>0.2</v>
          </cell>
        </row>
        <row r="5">
          <cell r="A5">
            <v>1202</v>
          </cell>
          <cell r="B5" t="str">
            <v>Poliglobal</v>
          </cell>
          <cell r="C5" t="str">
            <v>25, Grand-rue</v>
          </cell>
          <cell r="D5" t="str">
            <v>L-7561</v>
          </cell>
          <cell r="E5" t="str">
            <v>MAMER</v>
          </cell>
          <cell r="F5">
            <v>0.15</v>
          </cell>
        </row>
        <row r="6">
          <cell r="A6">
            <v>1203</v>
          </cell>
          <cell r="B6" t="str">
            <v>Printemps</v>
          </cell>
          <cell r="C6" t="str">
            <v>av des héros</v>
          </cell>
          <cell r="D6" t="str">
            <v>L-8142</v>
          </cell>
          <cell r="E6" t="str">
            <v>REMICH</v>
          </cell>
          <cell r="F6">
            <v>0.25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Stock"/>
      <sheetName val="Mouvements"/>
      <sheetName val="Stock"/>
      <sheetName val="Tiers"/>
      <sheetName val="Dates"/>
    </sheetNames>
    <sheetDataSet>
      <sheetData sheetId="0">
        <row r="6">
          <cell r="H6">
            <v>50</v>
          </cell>
        </row>
        <row r="7">
          <cell r="H7">
            <v>1000</v>
          </cell>
        </row>
      </sheetData>
      <sheetData sheetId="1"/>
      <sheetData sheetId="2"/>
      <sheetData sheetId="3">
        <row r="4">
          <cell r="B4">
            <v>40101</v>
          </cell>
          <cell r="C4" t="str">
            <v>Sielens s.a.</v>
          </cell>
        </row>
        <row r="5">
          <cell r="B5">
            <v>40102</v>
          </cell>
          <cell r="C5" t="str">
            <v>Joseph BOSCH s.a.</v>
          </cell>
        </row>
        <row r="6">
          <cell r="B6">
            <v>40103</v>
          </cell>
          <cell r="C6" t="str">
            <v>Moulinet s.a.</v>
          </cell>
        </row>
        <row r="7">
          <cell r="B7">
            <v>40104</v>
          </cell>
          <cell r="C7" t="str">
            <v>Rowento s.a.</v>
          </cell>
        </row>
        <row r="8">
          <cell r="B8">
            <v>40105</v>
          </cell>
          <cell r="C8" t="str">
            <v>Spillfabrik s.a.</v>
          </cell>
        </row>
        <row r="9">
          <cell r="B9">
            <v>40106</v>
          </cell>
          <cell r="C9" t="str">
            <v>Le Pays du Jouet</v>
          </cell>
        </row>
        <row r="10">
          <cell r="B10">
            <v>40107</v>
          </cell>
          <cell r="C10" t="str">
            <v>Drupa</v>
          </cell>
        </row>
        <row r="11">
          <cell r="B11">
            <v>40108</v>
          </cell>
          <cell r="C11" t="str">
            <v>Charles BUNZ</v>
          </cell>
        </row>
        <row r="12">
          <cell r="B12">
            <v>40109</v>
          </cell>
          <cell r="C12" t="str">
            <v>Tricot s.a.</v>
          </cell>
        </row>
        <row r="13">
          <cell r="B13">
            <v>40110</v>
          </cell>
          <cell r="C13" t="str">
            <v>Maison de la Laine</v>
          </cell>
        </row>
        <row r="14">
          <cell r="B14">
            <v>40111</v>
          </cell>
          <cell r="C14" t="str">
            <v>Universa s.a.</v>
          </cell>
        </row>
        <row r="15">
          <cell r="B15">
            <v>40112</v>
          </cell>
          <cell r="C15" t="str">
            <v>De Clercq s.a.</v>
          </cell>
        </row>
        <row r="16">
          <cell r="B16">
            <v>40113</v>
          </cell>
          <cell r="C16" t="str">
            <v>Homann s.àr.l.</v>
          </cell>
        </row>
        <row r="17">
          <cell r="B17">
            <v>40150</v>
          </cell>
          <cell r="C17" t="str">
            <v>Bill et Bull s.e.n.c.</v>
          </cell>
        </row>
        <row r="18">
          <cell r="B18">
            <v>41101</v>
          </cell>
          <cell r="C18" t="str">
            <v>Aldo s.a.</v>
          </cell>
        </row>
        <row r="19">
          <cell r="B19">
            <v>41102</v>
          </cell>
          <cell r="C19" t="str">
            <v>Oligopol s.a.</v>
          </cell>
        </row>
        <row r="20">
          <cell r="B20">
            <v>41103</v>
          </cell>
          <cell r="C20" t="str">
            <v>Prifolux s.a.</v>
          </cell>
        </row>
        <row r="21">
          <cell r="B21">
            <v>41104</v>
          </cell>
          <cell r="C21" t="str">
            <v>Capol s.a.</v>
          </cell>
        </row>
        <row r="22">
          <cell r="B22">
            <v>41105</v>
          </cell>
          <cell r="C22" t="str">
            <v>Alimo s.a.</v>
          </cell>
        </row>
        <row r="23">
          <cell r="B23">
            <v>41106</v>
          </cell>
          <cell r="C23" t="str">
            <v>Colo s.a.</v>
          </cell>
        </row>
        <row r="24">
          <cell r="B24">
            <v>41107</v>
          </cell>
          <cell r="C24" t="str">
            <v>Fouille-Tout s.a.</v>
          </cell>
        </row>
      </sheetData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CHNEIDER Pitt" id="{8537CE95-D1BA-4C02-96C9-0D9D4A5835CE}" userId="SCHNEIDER Pitt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10-14T06:32:28.20" personId="{8537CE95-D1BA-4C02-96C9-0D9D4A5835CE}" id="{CDC93595-957E-40F4-8CC8-88EC1EB90C13}">
    <text>Les taux de TVA de 2022 sont maintenus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view="pageBreakPreview" zoomScale="90" zoomScaleNormal="100" zoomScaleSheetLayoutView="90" workbookViewId="0">
      <selection activeCell="I27" sqref="I27"/>
    </sheetView>
  </sheetViews>
  <sheetFormatPr baseColWidth="10" defaultColWidth="9.140625" defaultRowHeight="12.75" x14ac:dyDescent="0.2"/>
  <cols>
    <col min="1" max="1" width="2.5703125" customWidth="1"/>
    <col min="2" max="2" width="21.7109375" customWidth="1"/>
    <col min="3" max="3" width="21" customWidth="1"/>
    <col min="4" max="14" width="7" customWidth="1"/>
    <col min="15" max="15" width="7.140625" customWidth="1"/>
    <col min="16" max="16" width="2.85546875" customWidth="1"/>
  </cols>
  <sheetData>
    <row r="1" spans="1:16" ht="23.25" x14ac:dyDescent="0.35">
      <c r="A1" s="146"/>
      <c r="B1" s="155" t="s">
        <v>91</v>
      </c>
      <c r="C1" s="129"/>
      <c r="D1" s="129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48"/>
    </row>
    <row r="2" spans="1:16" ht="6.75" customHeight="1" x14ac:dyDescent="0.2">
      <c r="A2" s="149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50"/>
    </row>
    <row r="3" spans="1:16" ht="20.25" x14ac:dyDescent="0.3">
      <c r="A3" s="149"/>
      <c r="B3" s="357" t="s">
        <v>93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150"/>
    </row>
    <row r="4" spans="1:16" ht="6.75" customHeight="1" thickBot="1" x14ac:dyDescent="0.25">
      <c r="A4" s="149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50"/>
    </row>
    <row r="5" spans="1:16" ht="20.25" x14ac:dyDescent="0.3">
      <c r="A5" s="149"/>
      <c r="B5" s="353"/>
      <c r="C5" s="354"/>
      <c r="D5" s="355" t="s">
        <v>92</v>
      </c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6"/>
      <c r="P5" s="150"/>
    </row>
    <row r="6" spans="1:16" ht="20.25" x14ac:dyDescent="0.3">
      <c r="A6" s="149"/>
      <c r="B6" s="360" t="s">
        <v>90</v>
      </c>
      <c r="C6" s="362" t="s">
        <v>51</v>
      </c>
      <c r="D6" s="364" t="s">
        <v>2</v>
      </c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5"/>
      <c r="P6" s="150"/>
    </row>
    <row r="7" spans="1:16" ht="18.75" customHeight="1" thickBot="1" x14ac:dyDescent="0.4">
      <c r="A7" s="149"/>
      <c r="B7" s="361"/>
      <c r="C7" s="36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4"/>
      <c r="O7" s="195"/>
      <c r="P7" s="150"/>
    </row>
    <row r="8" spans="1:16" ht="18.75" customHeight="1" x14ac:dyDescent="0.4">
      <c r="A8" s="149"/>
      <c r="B8" s="188"/>
      <c r="C8" s="189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1"/>
      <c r="O8" s="192"/>
      <c r="P8" s="159"/>
    </row>
    <row r="9" spans="1:16" ht="18.75" customHeight="1" x14ac:dyDescent="0.4">
      <c r="A9" s="149"/>
      <c r="B9" s="156"/>
      <c r="C9" s="23"/>
      <c r="D9" s="7"/>
      <c r="E9" s="7"/>
      <c r="F9" s="7"/>
      <c r="G9" s="7"/>
      <c r="H9" s="7"/>
      <c r="I9" s="7"/>
      <c r="J9" s="7"/>
      <c r="K9" s="7"/>
      <c r="L9" s="7"/>
      <c r="M9" s="7"/>
      <c r="N9" s="6"/>
      <c r="O9" s="157"/>
      <c r="P9" s="159"/>
    </row>
    <row r="10" spans="1:16" ht="18.75" customHeight="1" x14ac:dyDescent="0.4">
      <c r="A10" s="149"/>
      <c r="B10" s="156"/>
      <c r="C10" s="23"/>
      <c r="D10" s="7"/>
      <c r="E10" s="7"/>
      <c r="F10" s="7"/>
      <c r="G10" s="7"/>
      <c r="H10" s="7"/>
      <c r="I10" s="7"/>
      <c r="J10" s="7"/>
      <c r="K10" s="7"/>
      <c r="L10" s="7"/>
      <c r="M10" s="7"/>
      <c r="N10" s="6"/>
      <c r="O10" s="157"/>
      <c r="P10" s="159"/>
    </row>
    <row r="11" spans="1:16" ht="18.75" customHeight="1" x14ac:dyDescent="0.4">
      <c r="A11" s="149"/>
      <c r="B11" s="156"/>
      <c r="C11" s="2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57"/>
      <c r="P11" s="159"/>
    </row>
    <row r="12" spans="1:16" ht="18.75" customHeight="1" x14ac:dyDescent="0.4">
      <c r="A12" s="149"/>
      <c r="B12" s="156"/>
      <c r="C12" s="2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57"/>
      <c r="P12" s="159"/>
    </row>
    <row r="13" spans="1:16" ht="18.75" customHeight="1" x14ac:dyDescent="0.4">
      <c r="A13" s="149"/>
      <c r="B13" s="156"/>
      <c r="C13" s="2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57"/>
      <c r="P13" s="159"/>
    </row>
    <row r="14" spans="1:16" ht="18.75" customHeight="1" x14ac:dyDescent="0.4">
      <c r="A14" s="149"/>
      <c r="B14" s="156"/>
      <c r="C14" s="2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57"/>
      <c r="P14" s="159"/>
    </row>
    <row r="15" spans="1:16" ht="18.75" customHeight="1" x14ac:dyDescent="0.4">
      <c r="A15" s="149"/>
      <c r="B15" s="156"/>
      <c r="C15" s="2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57"/>
      <c r="P15" s="159"/>
    </row>
    <row r="16" spans="1:16" ht="18.75" customHeight="1" x14ac:dyDescent="0.4">
      <c r="A16" s="149"/>
      <c r="B16" s="156"/>
      <c r="C16" s="2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57"/>
      <c r="P16" s="159"/>
    </row>
    <row r="17" spans="1:16" ht="18.75" customHeight="1" x14ac:dyDescent="0.4">
      <c r="A17" s="149"/>
      <c r="B17" s="156"/>
      <c r="C17" s="2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57"/>
      <c r="P17" s="159"/>
    </row>
    <row r="18" spans="1:16" ht="18.75" customHeight="1" x14ac:dyDescent="0.4">
      <c r="A18" s="149"/>
      <c r="B18" s="156"/>
      <c r="C18" s="2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57"/>
      <c r="P18" s="159"/>
    </row>
    <row r="19" spans="1:16" ht="18.75" customHeight="1" x14ac:dyDescent="0.4">
      <c r="A19" s="149"/>
      <c r="B19" s="156"/>
      <c r="C19" s="2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57"/>
      <c r="P19" s="159"/>
    </row>
    <row r="20" spans="1:16" ht="18.75" customHeight="1" x14ac:dyDescent="0.4">
      <c r="A20" s="149"/>
      <c r="B20" s="156"/>
      <c r="C20" s="2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57"/>
      <c r="P20" s="159"/>
    </row>
    <row r="21" spans="1:16" ht="18.75" customHeight="1" x14ac:dyDescent="0.4">
      <c r="A21" s="149"/>
      <c r="B21" s="156"/>
      <c r="C21" s="2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57"/>
      <c r="P21" s="159"/>
    </row>
    <row r="22" spans="1:16" ht="18.75" customHeight="1" x14ac:dyDescent="0.25">
      <c r="A22" s="149"/>
      <c r="B22" s="127"/>
      <c r="C22" s="5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58"/>
      <c r="P22" s="159"/>
    </row>
    <row r="23" spans="1:16" ht="18.75" customHeight="1" x14ac:dyDescent="0.25">
      <c r="A23" s="149"/>
      <c r="B23" s="127"/>
      <c r="C23" s="5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58"/>
      <c r="P23" s="159"/>
    </row>
    <row r="24" spans="1:16" ht="18.75" customHeight="1" x14ac:dyDescent="0.25">
      <c r="A24" s="149"/>
      <c r="B24" s="127"/>
      <c r="C24" s="5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58"/>
      <c r="P24" s="159"/>
    </row>
    <row r="25" spans="1:16" ht="18.75" customHeight="1" x14ac:dyDescent="0.25">
      <c r="A25" s="149"/>
      <c r="B25" s="127"/>
      <c r="C25" s="5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58"/>
      <c r="P25" s="159"/>
    </row>
    <row r="26" spans="1:16" ht="5.25" customHeight="1" x14ac:dyDescent="0.25">
      <c r="A26" s="149"/>
      <c r="B26" s="117"/>
      <c r="C26" s="3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50"/>
    </row>
    <row r="27" spans="1:16" ht="96.75" customHeight="1" thickBot="1" x14ac:dyDescent="0.3">
      <c r="A27" s="153"/>
      <c r="B27" s="95"/>
      <c r="C27" s="95"/>
      <c r="D27" s="95"/>
      <c r="E27" s="95"/>
      <c r="F27" s="160" t="s">
        <v>10</v>
      </c>
      <c r="G27" s="161"/>
      <c r="H27" s="161"/>
      <c r="I27" s="160" t="s">
        <v>45</v>
      </c>
      <c r="J27" s="161"/>
      <c r="K27" s="161"/>
      <c r="L27" s="160" t="s">
        <v>88</v>
      </c>
      <c r="M27" s="95"/>
      <c r="N27" s="95"/>
      <c r="O27" s="358"/>
      <c r="P27" s="359"/>
    </row>
  </sheetData>
  <mergeCells count="7">
    <mergeCell ref="B5:C5"/>
    <mergeCell ref="D5:O5"/>
    <mergeCell ref="B3:O3"/>
    <mergeCell ref="O27:P27"/>
    <mergeCell ref="B6:B7"/>
    <mergeCell ref="C6:C7"/>
    <mergeCell ref="D6:O6"/>
  </mergeCells>
  <phoneticPr fontId="0" type="noConversion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98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0"/>
  <sheetViews>
    <sheetView view="pageBreakPreview" zoomScale="60" zoomScaleNormal="100" workbookViewId="0">
      <selection activeCell="F60" sqref="F60"/>
    </sheetView>
  </sheetViews>
  <sheetFormatPr baseColWidth="10" defaultColWidth="9.140625" defaultRowHeight="12.75" x14ac:dyDescent="0.2"/>
  <cols>
    <col min="1" max="1" width="10.7109375" customWidth="1"/>
    <col min="2" max="2" width="21.140625" customWidth="1"/>
    <col min="3" max="3" width="9" customWidth="1"/>
    <col min="4" max="4" width="21.140625" customWidth="1"/>
    <col min="5" max="6" width="13.85546875" customWidth="1"/>
  </cols>
  <sheetData>
    <row r="1" spans="1:6" ht="24.75" customHeight="1" x14ac:dyDescent="0.25">
      <c r="A1" s="33" t="s">
        <v>91</v>
      </c>
      <c r="B1" s="130"/>
      <c r="C1" s="130"/>
      <c r="D1" s="117"/>
      <c r="E1" s="162" t="s">
        <v>121</v>
      </c>
    </row>
    <row r="2" spans="1:6" ht="6.75" customHeight="1" x14ac:dyDescent="0.25">
      <c r="A2" s="34"/>
      <c r="B2" s="117"/>
      <c r="C2" s="117"/>
      <c r="D2" s="117"/>
      <c r="E2" s="32"/>
      <c r="F2" s="32"/>
    </row>
    <row r="3" spans="1:6" ht="21.75" customHeight="1" x14ac:dyDescent="0.3">
      <c r="A3" s="479" t="s">
        <v>118</v>
      </c>
      <c r="B3" s="479"/>
      <c r="C3" s="479"/>
      <c r="D3" s="479"/>
      <c r="E3" s="479"/>
      <c r="F3" s="479"/>
    </row>
    <row r="4" spans="1:6" ht="6.75" customHeight="1" x14ac:dyDescent="0.3">
      <c r="A4" s="21"/>
      <c r="B4" s="21"/>
      <c r="C4" s="21"/>
      <c r="D4" s="21"/>
      <c r="E4" s="43"/>
      <c r="F4" s="43"/>
    </row>
    <row r="5" spans="1:6" ht="15" customHeight="1" x14ac:dyDescent="0.2">
      <c r="A5" s="117"/>
      <c r="B5" s="117"/>
      <c r="C5" s="117"/>
      <c r="D5" s="131" t="s">
        <v>120</v>
      </c>
      <c r="E5" s="127"/>
      <c r="F5" s="127"/>
    </row>
    <row r="6" spans="1:6" x14ac:dyDescent="0.2">
      <c r="A6" s="35"/>
      <c r="B6" s="36"/>
      <c r="C6" s="37"/>
      <c r="D6" s="38"/>
      <c r="E6" s="44"/>
      <c r="F6" s="44"/>
    </row>
    <row r="7" spans="1:6" x14ac:dyDescent="0.2">
      <c r="A7" s="35"/>
      <c r="B7" s="39"/>
      <c r="C7" s="37"/>
      <c r="D7" s="40"/>
      <c r="E7" s="44"/>
      <c r="F7" s="44"/>
    </row>
    <row r="8" spans="1:6" x14ac:dyDescent="0.2">
      <c r="A8" s="35"/>
      <c r="B8" s="39"/>
      <c r="C8" s="37"/>
      <c r="D8" s="40"/>
      <c r="E8" s="44"/>
      <c r="F8" s="44"/>
    </row>
    <row r="9" spans="1:6" x14ac:dyDescent="0.2">
      <c r="A9" s="35"/>
      <c r="B9" s="39"/>
      <c r="C9" s="37"/>
      <c r="D9" s="40"/>
      <c r="E9" s="44"/>
      <c r="F9" s="44"/>
    </row>
    <row r="10" spans="1:6" x14ac:dyDescent="0.2">
      <c r="A10" s="35"/>
      <c r="B10" s="39"/>
      <c r="C10" s="37"/>
      <c r="D10" s="40"/>
      <c r="E10" s="44"/>
      <c r="F10" s="44"/>
    </row>
    <row r="11" spans="1:6" x14ac:dyDescent="0.2">
      <c r="A11" s="35"/>
      <c r="B11" s="41"/>
      <c r="C11" s="37"/>
      <c r="D11" s="42"/>
      <c r="E11" s="44"/>
      <c r="F11" s="44"/>
    </row>
    <row r="12" spans="1:6" x14ac:dyDescent="0.2">
      <c r="A12" s="35"/>
      <c r="B12" s="36"/>
      <c r="C12" s="37"/>
      <c r="D12" s="38"/>
      <c r="E12" s="44"/>
      <c r="F12" s="44"/>
    </row>
    <row r="13" spans="1:6" x14ac:dyDescent="0.2">
      <c r="A13" s="35"/>
      <c r="B13" s="39"/>
      <c r="C13" s="37"/>
      <c r="D13" s="40"/>
      <c r="E13" s="44"/>
      <c r="F13" s="44"/>
    </row>
    <row r="14" spans="1:6" x14ac:dyDescent="0.2">
      <c r="A14" s="35"/>
      <c r="B14" s="39"/>
      <c r="C14" s="37"/>
      <c r="D14" s="40"/>
      <c r="E14" s="44"/>
      <c r="F14" s="44"/>
    </row>
    <row r="15" spans="1:6" x14ac:dyDescent="0.2">
      <c r="A15" s="35"/>
      <c r="B15" s="39"/>
      <c r="C15" s="37"/>
      <c r="D15" s="40"/>
      <c r="E15" s="44"/>
      <c r="F15" s="44"/>
    </row>
    <row r="16" spans="1:6" x14ac:dyDescent="0.2">
      <c r="A16" s="35"/>
      <c r="B16" s="39"/>
      <c r="C16" s="37"/>
      <c r="D16" s="40"/>
      <c r="E16" s="44"/>
      <c r="F16" s="44"/>
    </row>
    <row r="17" spans="1:6" x14ac:dyDescent="0.2">
      <c r="A17" s="35"/>
      <c r="B17" s="41"/>
      <c r="C17" s="37"/>
      <c r="D17" s="42"/>
      <c r="E17" s="44"/>
      <c r="F17" s="44"/>
    </row>
    <row r="18" spans="1:6" x14ac:dyDescent="0.2">
      <c r="A18" s="35"/>
      <c r="B18" s="36"/>
      <c r="C18" s="37"/>
      <c r="D18" s="38"/>
      <c r="E18" s="44"/>
      <c r="F18" s="44"/>
    </row>
    <row r="19" spans="1:6" x14ac:dyDescent="0.2">
      <c r="A19" s="35"/>
      <c r="B19" s="39"/>
      <c r="C19" s="37"/>
      <c r="D19" s="40"/>
      <c r="E19" s="44"/>
      <c r="F19" s="44"/>
    </row>
    <row r="20" spans="1:6" x14ac:dyDescent="0.2">
      <c r="A20" s="35"/>
      <c r="B20" s="39"/>
      <c r="C20" s="37"/>
      <c r="D20" s="40"/>
      <c r="E20" s="44"/>
      <c r="F20" s="44"/>
    </row>
    <row r="21" spans="1:6" x14ac:dyDescent="0.2">
      <c r="A21" s="35"/>
      <c r="B21" s="39"/>
      <c r="C21" s="37"/>
      <c r="D21" s="40"/>
      <c r="E21" s="44"/>
      <c r="F21" s="44"/>
    </row>
    <row r="22" spans="1:6" x14ac:dyDescent="0.2">
      <c r="A22" s="35"/>
      <c r="B22" s="39"/>
      <c r="C22" s="37"/>
      <c r="D22" s="40"/>
      <c r="E22" s="44"/>
      <c r="F22" s="44"/>
    </row>
    <row r="23" spans="1:6" x14ac:dyDescent="0.2">
      <c r="A23" s="35"/>
      <c r="B23" s="41"/>
      <c r="C23" s="37"/>
      <c r="D23" s="42"/>
      <c r="E23" s="44"/>
      <c r="F23" s="44"/>
    </row>
    <row r="24" spans="1:6" x14ac:dyDescent="0.2">
      <c r="A24" s="35"/>
      <c r="B24" s="36"/>
      <c r="C24" s="37"/>
      <c r="D24" s="38"/>
      <c r="E24" s="44"/>
      <c r="F24" s="44"/>
    </row>
    <row r="25" spans="1:6" x14ac:dyDescent="0.2">
      <c r="A25" s="35"/>
      <c r="B25" s="39"/>
      <c r="C25" s="37"/>
      <c r="D25" s="40"/>
      <c r="E25" s="44"/>
      <c r="F25" s="44"/>
    </row>
    <row r="26" spans="1:6" x14ac:dyDescent="0.2">
      <c r="A26" s="35"/>
      <c r="B26" s="39"/>
      <c r="C26" s="37"/>
      <c r="D26" s="40"/>
      <c r="E26" s="44"/>
      <c r="F26" s="44"/>
    </row>
    <row r="27" spans="1:6" x14ac:dyDescent="0.2">
      <c r="A27" s="35"/>
      <c r="B27" s="39"/>
      <c r="C27" s="37"/>
      <c r="D27" s="40"/>
      <c r="E27" s="44"/>
      <c r="F27" s="44"/>
    </row>
    <row r="28" spans="1:6" x14ac:dyDescent="0.2">
      <c r="A28" s="35"/>
      <c r="B28" s="39"/>
      <c r="C28" s="37"/>
      <c r="D28" s="40"/>
      <c r="E28" s="44"/>
      <c r="F28" s="44"/>
    </row>
    <row r="29" spans="1:6" x14ac:dyDescent="0.2">
      <c r="A29" s="35"/>
      <c r="B29" s="41"/>
      <c r="C29" s="37"/>
      <c r="D29" s="42"/>
      <c r="E29" s="44"/>
      <c r="F29" s="44"/>
    </row>
    <row r="30" spans="1:6" x14ac:dyDescent="0.2">
      <c r="A30" s="35"/>
      <c r="B30" s="36"/>
      <c r="C30" s="37"/>
      <c r="D30" s="38"/>
      <c r="E30" s="44"/>
      <c r="F30" s="44"/>
    </row>
    <row r="31" spans="1:6" x14ac:dyDescent="0.2">
      <c r="A31" s="35"/>
      <c r="B31" s="39"/>
      <c r="C31" s="37"/>
      <c r="D31" s="40"/>
      <c r="E31" s="44"/>
      <c r="F31" s="44"/>
    </row>
    <row r="32" spans="1:6" x14ac:dyDescent="0.2">
      <c r="A32" s="35"/>
      <c r="B32" s="39"/>
      <c r="C32" s="37"/>
      <c r="D32" s="40"/>
      <c r="E32" s="44"/>
      <c r="F32" s="44"/>
    </row>
    <row r="33" spans="1:6" x14ac:dyDescent="0.2">
      <c r="A33" s="35"/>
      <c r="B33" s="39"/>
      <c r="C33" s="37"/>
      <c r="D33" s="40"/>
      <c r="E33" s="44"/>
      <c r="F33" s="44"/>
    </row>
    <row r="34" spans="1:6" x14ac:dyDescent="0.2">
      <c r="A34" s="35"/>
      <c r="B34" s="39"/>
      <c r="C34" s="37"/>
      <c r="D34" s="40"/>
      <c r="E34" s="44"/>
      <c r="F34" s="44"/>
    </row>
    <row r="35" spans="1:6" x14ac:dyDescent="0.2">
      <c r="A35" s="35"/>
      <c r="B35" s="41"/>
      <c r="C35" s="37"/>
      <c r="D35" s="42"/>
      <c r="E35" s="44"/>
      <c r="F35" s="44"/>
    </row>
    <row r="36" spans="1:6" x14ac:dyDescent="0.2">
      <c r="A36" s="35"/>
      <c r="B36" s="36"/>
      <c r="C36" s="37"/>
      <c r="D36" s="38"/>
      <c r="E36" s="44"/>
      <c r="F36" s="44"/>
    </row>
    <row r="37" spans="1:6" x14ac:dyDescent="0.2">
      <c r="A37" s="35"/>
      <c r="B37" s="39"/>
      <c r="C37" s="37"/>
      <c r="D37" s="40"/>
      <c r="E37" s="44"/>
      <c r="F37" s="44"/>
    </row>
    <row r="38" spans="1:6" x14ac:dyDescent="0.2">
      <c r="A38" s="35"/>
      <c r="B38" s="39"/>
      <c r="C38" s="37"/>
      <c r="D38" s="40"/>
      <c r="E38" s="44"/>
      <c r="F38" s="44"/>
    </row>
    <row r="39" spans="1:6" x14ac:dyDescent="0.2">
      <c r="A39" s="35"/>
      <c r="B39" s="39"/>
      <c r="C39" s="37"/>
      <c r="D39" s="40"/>
      <c r="E39" s="44"/>
      <c r="F39" s="44"/>
    </row>
    <row r="40" spans="1:6" x14ac:dyDescent="0.2">
      <c r="A40" s="35"/>
      <c r="B40" s="39"/>
      <c r="C40" s="37"/>
      <c r="D40" s="40"/>
      <c r="E40" s="44"/>
      <c r="F40" s="44"/>
    </row>
    <row r="41" spans="1:6" x14ac:dyDescent="0.2">
      <c r="A41" s="35"/>
      <c r="B41" s="41"/>
      <c r="C41" s="37"/>
      <c r="D41" s="42"/>
      <c r="E41" s="44"/>
      <c r="F41" s="44"/>
    </row>
    <row r="42" spans="1:6" x14ac:dyDescent="0.2">
      <c r="A42" s="35"/>
      <c r="B42" s="36"/>
      <c r="C42" s="37"/>
      <c r="D42" s="38"/>
      <c r="E42" s="44"/>
      <c r="F42" s="44"/>
    </row>
    <row r="43" spans="1:6" x14ac:dyDescent="0.2">
      <c r="A43" s="35"/>
      <c r="B43" s="39"/>
      <c r="C43" s="37"/>
      <c r="D43" s="40"/>
      <c r="E43" s="44"/>
      <c r="F43" s="44"/>
    </row>
    <row r="44" spans="1:6" x14ac:dyDescent="0.2">
      <c r="A44" s="35"/>
      <c r="B44" s="39"/>
      <c r="C44" s="37"/>
      <c r="D44" s="40"/>
      <c r="E44" s="44"/>
      <c r="F44" s="44"/>
    </row>
    <row r="45" spans="1:6" x14ac:dyDescent="0.2">
      <c r="A45" s="35"/>
      <c r="B45" s="39"/>
      <c r="C45" s="37"/>
      <c r="D45" s="40"/>
      <c r="E45" s="44"/>
      <c r="F45" s="44"/>
    </row>
    <row r="46" spans="1:6" x14ac:dyDescent="0.2">
      <c r="A46" s="35"/>
      <c r="B46" s="39"/>
      <c r="C46" s="37"/>
      <c r="D46" s="40"/>
      <c r="E46" s="44"/>
      <c r="F46" s="44"/>
    </row>
    <row r="47" spans="1:6" x14ac:dyDescent="0.2">
      <c r="A47" s="35"/>
      <c r="B47" s="41"/>
      <c r="C47" s="37"/>
      <c r="D47" s="42"/>
      <c r="E47" s="44"/>
      <c r="F47" s="44"/>
    </row>
    <row r="48" spans="1:6" x14ac:dyDescent="0.2">
      <c r="A48" s="35"/>
      <c r="B48" s="36"/>
      <c r="C48" s="37"/>
      <c r="D48" s="38"/>
      <c r="E48" s="44"/>
      <c r="F48" s="44"/>
    </row>
    <row r="49" spans="1:6" x14ac:dyDescent="0.2">
      <c r="A49" s="35"/>
      <c r="B49" s="39"/>
      <c r="C49" s="37"/>
      <c r="D49" s="40"/>
      <c r="E49" s="44"/>
      <c r="F49" s="44"/>
    </row>
    <row r="50" spans="1:6" x14ac:dyDescent="0.2">
      <c r="A50" s="35"/>
      <c r="B50" s="39"/>
      <c r="C50" s="37"/>
      <c r="D50" s="40"/>
      <c r="E50" s="44"/>
      <c r="F50" s="44"/>
    </row>
    <row r="51" spans="1:6" x14ac:dyDescent="0.2">
      <c r="A51" s="35"/>
      <c r="B51" s="39"/>
      <c r="C51" s="37"/>
      <c r="D51" s="40"/>
      <c r="E51" s="44"/>
      <c r="F51" s="44"/>
    </row>
    <row r="52" spans="1:6" x14ac:dyDescent="0.2">
      <c r="A52" s="35"/>
      <c r="B52" s="39"/>
      <c r="C52" s="37"/>
      <c r="D52" s="40"/>
      <c r="E52" s="44"/>
      <c r="F52" s="44"/>
    </row>
    <row r="53" spans="1:6" x14ac:dyDescent="0.2">
      <c r="A53" s="35"/>
      <c r="B53" s="41"/>
      <c r="C53" s="37"/>
      <c r="D53" s="42"/>
      <c r="E53" s="44"/>
      <c r="F53" s="44"/>
    </row>
    <row r="54" spans="1:6" x14ac:dyDescent="0.2">
      <c r="A54" s="117"/>
      <c r="B54" s="117"/>
      <c r="C54" s="117"/>
      <c r="D54" s="131" t="s">
        <v>119</v>
      </c>
      <c r="E54" s="132"/>
      <c r="F54" s="132"/>
    </row>
    <row r="55" spans="1:6" x14ac:dyDescent="0.2">
      <c r="A55" s="117"/>
      <c r="B55" s="117"/>
      <c r="C55" s="117"/>
      <c r="D55" s="117"/>
      <c r="E55" s="117"/>
      <c r="F55" s="117"/>
    </row>
    <row r="60" spans="1:6" ht="18" x14ac:dyDescent="0.25">
      <c r="F60" s="162">
        <v>1</v>
      </c>
    </row>
  </sheetData>
  <mergeCells count="1">
    <mergeCell ref="A3:F3"/>
  </mergeCells>
  <phoneticPr fontId="0" type="noConversion"/>
  <printOptions horizontalCentered="1" verticalCentered="1"/>
  <pageMargins left="0.55118110236220474" right="0.55118110236220474" top="0.59055118110236227" bottom="0.39370078740157483" header="0.51181102362204722" footer="0.51181102362204722"/>
  <pageSetup paperSize="9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1631-E38C-4D32-8853-2A5A6485AEDC}">
  <dimension ref="A1:F60"/>
  <sheetViews>
    <sheetView view="pageBreakPreview" zoomScale="60" zoomScaleNormal="100" workbookViewId="0">
      <selection activeCell="F55" sqref="F55"/>
    </sheetView>
  </sheetViews>
  <sheetFormatPr baseColWidth="10" defaultColWidth="9.140625" defaultRowHeight="12.75" x14ac:dyDescent="0.2"/>
  <cols>
    <col min="1" max="1" width="10.7109375" customWidth="1"/>
    <col min="2" max="2" width="21.140625" customWidth="1"/>
    <col min="3" max="3" width="9" customWidth="1"/>
    <col min="4" max="4" width="21.140625" customWidth="1"/>
    <col min="5" max="6" width="13.85546875" customWidth="1"/>
  </cols>
  <sheetData>
    <row r="1" spans="1:6" ht="24.75" customHeight="1" x14ac:dyDescent="0.25">
      <c r="A1" s="33" t="s">
        <v>91</v>
      </c>
      <c r="B1" s="130"/>
      <c r="C1" s="130"/>
      <c r="D1" s="117"/>
      <c r="E1" s="162" t="s">
        <v>121</v>
      </c>
    </row>
    <row r="2" spans="1:6" ht="6.75" customHeight="1" x14ac:dyDescent="0.25">
      <c r="A2" s="34"/>
      <c r="B2" s="117"/>
      <c r="C2" s="117"/>
      <c r="D2" s="117"/>
      <c r="E2" s="32"/>
      <c r="F2" s="32"/>
    </row>
    <row r="3" spans="1:6" ht="21.75" customHeight="1" x14ac:dyDescent="0.3">
      <c r="A3" s="479" t="s">
        <v>118</v>
      </c>
      <c r="B3" s="479"/>
      <c r="C3" s="479"/>
      <c r="D3" s="479"/>
      <c r="E3" s="479"/>
      <c r="F3" s="479"/>
    </row>
    <row r="4" spans="1:6" ht="6.75" customHeight="1" x14ac:dyDescent="0.3">
      <c r="A4" s="21"/>
      <c r="B4" s="21"/>
      <c r="C4" s="21"/>
      <c r="D4" s="21"/>
      <c r="E4" s="43"/>
      <c r="F4" s="43"/>
    </row>
    <row r="5" spans="1:6" ht="15" customHeight="1" x14ac:dyDescent="0.2">
      <c r="A5" s="117"/>
      <c r="B5" s="117"/>
      <c r="C5" s="117"/>
      <c r="D5" s="131" t="s">
        <v>120</v>
      </c>
      <c r="E5" s="127"/>
      <c r="F5" s="127"/>
    </row>
    <row r="6" spans="1:6" x14ac:dyDescent="0.2">
      <c r="A6" s="35"/>
      <c r="B6" s="36"/>
      <c r="C6" s="37"/>
      <c r="D6" s="38"/>
      <c r="E6" s="44"/>
      <c r="F6" s="44"/>
    </row>
    <row r="7" spans="1:6" x14ac:dyDescent="0.2">
      <c r="A7" s="35"/>
      <c r="B7" s="39"/>
      <c r="C7" s="37"/>
      <c r="D7" s="40"/>
      <c r="E7" s="44"/>
      <c r="F7" s="44"/>
    </row>
    <row r="8" spans="1:6" x14ac:dyDescent="0.2">
      <c r="A8" s="35"/>
      <c r="B8" s="39"/>
      <c r="C8" s="37"/>
      <c r="D8" s="40"/>
      <c r="E8" s="44"/>
      <c r="F8" s="44"/>
    </row>
    <row r="9" spans="1:6" x14ac:dyDescent="0.2">
      <c r="A9" s="35"/>
      <c r="B9" s="39"/>
      <c r="C9" s="37"/>
      <c r="D9" s="40"/>
      <c r="E9" s="44"/>
      <c r="F9" s="44"/>
    </row>
    <row r="10" spans="1:6" x14ac:dyDescent="0.2">
      <c r="A10" s="35"/>
      <c r="B10" s="39"/>
      <c r="C10" s="37"/>
      <c r="D10" s="40"/>
      <c r="E10" s="44"/>
      <c r="F10" s="44"/>
    </row>
    <row r="11" spans="1:6" x14ac:dyDescent="0.2">
      <c r="A11" s="35"/>
      <c r="B11" s="41"/>
      <c r="C11" s="37"/>
      <c r="D11" s="42"/>
      <c r="E11" s="44"/>
      <c r="F11" s="44"/>
    </row>
    <row r="12" spans="1:6" x14ac:dyDescent="0.2">
      <c r="A12" s="35"/>
      <c r="B12" s="36"/>
      <c r="C12" s="37"/>
      <c r="D12" s="38"/>
      <c r="E12" s="44"/>
      <c r="F12" s="44"/>
    </row>
    <row r="13" spans="1:6" x14ac:dyDescent="0.2">
      <c r="A13" s="35"/>
      <c r="B13" s="39"/>
      <c r="C13" s="37"/>
      <c r="D13" s="40"/>
      <c r="E13" s="44"/>
      <c r="F13" s="44"/>
    </row>
    <row r="14" spans="1:6" x14ac:dyDescent="0.2">
      <c r="A14" s="35"/>
      <c r="B14" s="39"/>
      <c r="C14" s="37"/>
      <c r="D14" s="40"/>
      <c r="E14" s="44"/>
      <c r="F14" s="44"/>
    </row>
    <row r="15" spans="1:6" x14ac:dyDescent="0.2">
      <c r="A15" s="35"/>
      <c r="B15" s="39"/>
      <c r="C15" s="37"/>
      <c r="D15" s="40"/>
      <c r="E15" s="44"/>
      <c r="F15" s="44"/>
    </row>
    <row r="16" spans="1:6" x14ac:dyDescent="0.2">
      <c r="A16" s="35"/>
      <c r="B16" s="39"/>
      <c r="C16" s="37"/>
      <c r="D16" s="40"/>
      <c r="E16" s="44"/>
      <c r="F16" s="44"/>
    </row>
    <row r="17" spans="1:6" x14ac:dyDescent="0.2">
      <c r="A17" s="35"/>
      <c r="B17" s="41"/>
      <c r="C17" s="37"/>
      <c r="D17" s="42"/>
      <c r="E17" s="44"/>
      <c r="F17" s="44"/>
    </row>
    <row r="18" spans="1:6" x14ac:dyDescent="0.2">
      <c r="A18" s="35"/>
      <c r="B18" s="36"/>
      <c r="C18" s="37"/>
      <c r="D18" s="38"/>
      <c r="E18" s="44"/>
      <c r="F18" s="44"/>
    </row>
    <row r="19" spans="1:6" x14ac:dyDescent="0.2">
      <c r="A19" s="35"/>
      <c r="B19" s="39"/>
      <c r="C19" s="37"/>
      <c r="D19" s="40"/>
      <c r="E19" s="44"/>
      <c r="F19" s="44"/>
    </row>
    <row r="20" spans="1:6" x14ac:dyDescent="0.2">
      <c r="A20" s="35"/>
      <c r="B20" s="39"/>
      <c r="C20" s="37"/>
      <c r="D20" s="40"/>
      <c r="E20" s="44"/>
      <c r="F20" s="44"/>
    </row>
    <row r="21" spans="1:6" x14ac:dyDescent="0.2">
      <c r="A21" s="35"/>
      <c r="B21" s="39"/>
      <c r="C21" s="37"/>
      <c r="D21" s="40"/>
      <c r="E21" s="44"/>
      <c r="F21" s="44"/>
    </row>
    <row r="22" spans="1:6" x14ac:dyDescent="0.2">
      <c r="A22" s="35"/>
      <c r="B22" s="39"/>
      <c r="C22" s="37"/>
      <c r="D22" s="40"/>
      <c r="E22" s="44"/>
      <c r="F22" s="44"/>
    </row>
    <row r="23" spans="1:6" x14ac:dyDescent="0.2">
      <c r="A23" s="35"/>
      <c r="B23" s="41"/>
      <c r="C23" s="37"/>
      <c r="D23" s="42"/>
      <c r="E23" s="44"/>
      <c r="F23" s="44"/>
    </row>
    <row r="24" spans="1:6" x14ac:dyDescent="0.2">
      <c r="A24" s="35"/>
      <c r="B24" s="36"/>
      <c r="C24" s="37"/>
      <c r="D24" s="38"/>
      <c r="E24" s="44"/>
      <c r="F24" s="44"/>
    </row>
    <row r="25" spans="1:6" x14ac:dyDescent="0.2">
      <c r="A25" s="35"/>
      <c r="B25" s="39"/>
      <c r="C25" s="37"/>
      <c r="D25" s="40"/>
      <c r="E25" s="44"/>
      <c r="F25" s="44"/>
    </row>
    <row r="26" spans="1:6" x14ac:dyDescent="0.2">
      <c r="A26" s="35"/>
      <c r="B26" s="39"/>
      <c r="C26" s="37"/>
      <c r="D26" s="40"/>
      <c r="E26" s="44"/>
      <c r="F26" s="44"/>
    </row>
    <row r="27" spans="1:6" x14ac:dyDescent="0.2">
      <c r="A27" s="35"/>
      <c r="B27" s="39"/>
      <c r="C27" s="37"/>
      <c r="D27" s="40"/>
      <c r="E27" s="44"/>
      <c r="F27" s="44"/>
    </row>
    <row r="28" spans="1:6" x14ac:dyDescent="0.2">
      <c r="A28" s="35"/>
      <c r="B28" s="39"/>
      <c r="C28" s="37"/>
      <c r="D28" s="40"/>
      <c r="E28" s="44"/>
      <c r="F28" s="44"/>
    </row>
    <row r="29" spans="1:6" x14ac:dyDescent="0.2">
      <c r="A29" s="35"/>
      <c r="B29" s="41"/>
      <c r="C29" s="37"/>
      <c r="D29" s="42"/>
      <c r="E29" s="44"/>
      <c r="F29" s="44"/>
    </row>
    <row r="30" spans="1:6" x14ac:dyDescent="0.2">
      <c r="A30" s="35"/>
      <c r="B30" s="36"/>
      <c r="C30" s="37"/>
      <c r="D30" s="38"/>
      <c r="E30" s="44"/>
      <c r="F30" s="44"/>
    </row>
    <row r="31" spans="1:6" x14ac:dyDescent="0.2">
      <c r="A31" s="35"/>
      <c r="B31" s="39"/>
      <c r="C31" s="37"/>
      <c r="D31" s="40"/>
      <c r="E31" s="44"/>
      <c r="F31" s="44"/>
    </row>
    <row r="32" spans="1:6" x14ac:dyDescent="0.2">
      <c r="A32" s="35"/>
      <c r="B32" s="39"/>
      <c r="C32" s="37"/>
      <c r="D32" s="40"/>
      <c r="E32" s="44"/>
      <c r="F32" s="44"/>
    </row>
    <row r="33" spans="1:6" x14ac:dyDescent="0.2">
      <c r="A33" s="35"/>
      <c r="B33" s="39"/>
      <c r="C33" s="37"/>
      <c r="D33" s="40"/>
      <c r="E33" s="44"/>
      <c r="F33" s="44"/>
    </row>
    <row r="34" spans="1:6" x14ac:dyDescent="0.2">
      <c r="A34" s="35"/>
      <c r="B34" s="39"/>
      <c r="C34" s="37"/>
      <c r="D34" s="40"/>
      <c r="E34" s="44"/>
      <c r="F34" s="44"/>
    </row>
    <row r="35" spans="1:6" x14ac:dyDescent="0.2">
      <c r="A35" s="35"/>
      <c r="B35" s="41"/>
      <c r="C35" s="37"/>
      <c r="D35" s="42"/>
      <c r="E35" s="44"/>
      <c r="F35" s="44"/>
    </row>
    <row r="36" spans="1:6" x14ac:dyDescent="0.2">
      <c r="A36" s="35"/>
      <c r="B36" s="36"/>
      <c r="C36" s="37"/>
      <c r="D36" s="38"/>
      <c r="E36" s="44"/>
      <c r="F36" s="44"/>
    </row>
    <row r="37" spans="1:6" x14ac:dyDescent="0.2">
      <c r="A37" s="35"/>
      <c r="B37" s="39"/>
      <c r="C37" s="37"/>
      <c r="D37" s="40"/>
      <c r="E37" s="44"/>
      <c r="F37" s="44"/>
    </row>
    <row r="38" spans="1:6" x14ac:dyDescent="0.2">
      <c r="A38" s="35"/>
      <c r="B38" s="39"/>
      <c r="C38" s="37"/>
      <c r="D38" s="40"/>
      <c r="E38" s="44"/>
      <c r="F38" s="44"/>
    </row>
    <row r="39" spans="1:6" x14ac:dyDescent="0.2">
      <c r="A39" s="35"/>
      <c r="B39" s="39"/>
      <c r="C39" s="37"/>
      <c r="D39" s="40"/>
      <c r="E39" s="44"/>
      <c r="F39" s="44"/>
    </row>
    <row r="40" spans="1:6" x14ac:dyDescent="0.2">
      <c r="A40" s="35"/>
      <c r="B40" s="39"/>
      <c r="C40" s="37"/>
      <c r="D40" s="40"/>
      <c r="E40" s="44"/>
      <c r="F40" s="44"/>
    </row>
    <row r="41" spans="1:6" x14ac:dyDescent="0.2">
      <c r="A41" s="35"/>
      <c r="B41" s="41"/>
      <c r="C41" s="37"/>
      <c r="D41" s="42"/>
      <c r="E41" s="44"/>
      <c r="F41" s="44"/>
    </row>
    <row r="42" spans="1:6" x14ac:dyDescent="0.2">
      <c r="A42" s="35"/>
      <c r="B42" s="36"/>
      <c r="C42" s="37"/>
      <c r="D42" s="38"/>
      <c r="E42" s="44"/>
      <c r="F42" s="44"/>
    </row>
    <row r="43" spans="1:6" x14ac:dyDescent="0.2">
      <c r="A43" s="35"/>
      <c r="B43" s="39"/>
      <c r="C43" s="37"/>
      <c r="D43" s="40"/>
      <c r="E43" s="44"/>
      <c r="F43" s="44"/>
    </row>
    <row r="44" spans="1:6" x14ac:dyDescent="0.2">
      <c r="A44" s="35"/>
      <c r="B44" s="39"/>
      <c r="C44" s="37"/>
      <c r="D44" s="40"/>
      <c r="E44" s="44"/>
      <c r="F44" s="44"/>
    </row>
    <row r="45" spans="1:6" x14ac:dyDescent="0.2">
      <c r="A45" s="35"/>
      <c r="B45" s="39"/>
      <c r="C45" s="37"/>
      <c r="D45" s="40"/>
      <c r="E45" s="44"/>
      <c r="F45" s="44"/>
    </row>
    <row r="46" spans="1:6" x14ac:dyDescent="0.2">
      <c r="A46" s="35"/>
      <c r="B46" s="39"/>
      <c r="C46" s="37"/>
      <c r="D46" s="40"/>
      <c r="E46" s="44"/>
      <c r="F46" s="44"/>
    </row>
    <row r="47" spans="1:6" x14ac:dyDescent="0.2">
      <c r="A47" s="35"/>
      <c r="B47" s="41"/>
      <c r="C47" s="37"/>
      <c r="D47" s="42"/>
      <c r="E47" s="44"/>
      <c r="F47" s="44"/>
    </row>
    <row r="48" spans="1:6" x14ac:dyDescent="0.2">
      <c r="A48" s="35"/>
      <c r="B48" s="36"/>
      <c r="C48" s="37"/>
      <c r="D48" s="38"/>
      <c r="E48" s="44"/>
      <c r="F48" s="44"/>
    </row>
    <row r="49" spans="1:6" x14ac:dyDescent="0.2">
      <c r="A49" s="35"/>
      <c r="B49" s="39"/>
      <c r="C49" s="37"/>
      <c r="D49" s="40"/>
      <c r="E49" s="44"/>
      <c r="F49" s="44"/>
    </row>
    <row r="50" spans="1:6" x14ac:dyDescent="0.2">
      <c r="A50" s="35"/>
      <c r="B50" s="39"/>
      <c r="C50" s="37"/>
      <c r="D50" s="40"/>
      <c r="E50" s="44"/>
      <c r="F50" s="44"/>
    </row>
    <row r="51" spans="1:6" x14ac:dyDescent="0.2">
      <c r="A51" s="35"/>
      <c r="B51" s="39"/>
      <c r="C51" s="37"/>
      <c r="D51" s="40"/>
      <c r="E51" s="44"/>
      <c r="F51" s="44"/>
    </row>
    <row r="52" spans="1:6" x14ac:dyDescent="0.2">
      <c r="A52" s="35"/>
      <c r="B52" s="39"/>
      <c r="C52" s="37"/>
      <c r="D52" s="40"/>
      <c r="E52" s="44"/>
      <c r="F52" s="44"/>
    </row>
    <row r="53" spans="1:6" x14ac:dyDescent="0.2">
      <c r="A53" s="35"/>
      <c r="B53" s="41"/>
      <c r="C53" s="37"/>
      <c r="D53" s="42"/>
      <c r="E53" s="44"/>
      <c r="F53" s="44"/>
    </row>
    <row r="54" spans="1:6" x14ac:dyDescent="0.2">
      <c r="A54" s="117"/>
      <c r="B54" s="117"/>
      <c r="C54" s="117"/>
      <c r="D54" s="131" t="s">
        <v>119</v>
      </c>
      <c r="E54" s="132"/>
      <c r="F54" s="132"/>
    </row>
    <row r="55" spans="1:6" x14ac:dyDescent="0.2">
      <c r="A55" s="117"/>
      <c r="B55" s="117"/>
      <c r="C55" s="117"/>
      <c r="D55" s="117"/>
      <c r="E55" s="117"/>
      <c r="F55" s="117"/>
    </row>
    <row r="60" spans="1:6" ht="18" x14ac:dyDescent="0.25">
      <c r="F60" s="162">
        <v>2</v>
      </c>
    </row>
  </sheetData>
  <mergeCells count="1">
    <mergeCell ref="A3:F3"/>
  </mergeCells>
  <printOptions horizontalCentered="1" verticalCentered="1"/>
  <pageMargins left="0.55118110236220474" right="0.55118110236220474" top="0.59055118110236227" bottom="0.39370078740157483" header="0.51181102362204722" footer="0.51181102362204722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BCE7-14FA-4723-BE82-6EDC7C8D887A}">
  <dimension ref="A1:X136"/>
  <sheetViews>
    <sheetView zoomScale="70" zoomScaleNormal="70" zoomScalePageLayoutView="80" workbookViewId="0">
      <selection activeCell="R6" sqref="R6"/>
    </sheetView>
  </sheetViews>
  <sheetFormatPr baseColWidth="10" defaultColWidth="8.85546875" defaultRowHeight="15" x14ac:dyDescent="0.25"/>
  <cols>
    <col min="1" max="1" width="8.85546875" style="329"/>
    <col min="2" max="2" width="13" style="328" customWidth="1"/>
    <col min="3" max="3" width="12.140625" style="328" customWidth="1"/>
    <col min="4" max="4" width="8.85546875" style="329"/>
    <col min="5" max="5" width="8.85546875" style="328"/>
    <col min="6" max="6" width="8.85546875" style="329"/>
    <col min="7" max="7" width="12.42578125" style="328" customWidth="1"/>
    <col min="8" max="8" width="12.140625" style="328" customWidth="1"/>
    <col min="9" max="9" width="8.85546875" style="329"/>
    <col min="10" max="10" width="8.85546875" style="328"/>
    <col min="11" max="11" width="8.85546875" style="329"/>
    <col min="12" max="13" width="12.140625" style="328" customWidth="1"/>
    <col min="14" max="14" width="9" style="329" customWidth="1"/>
    <col min="15" max="15" width="8.85546875" style="328"/>
    <col min="16" max="16" width="8.85546875" style="329"/>
    <col min="17" max="17" width="11.140625" style="328" customWidth="1"/>
    <col min="18" max="18" width="11.7109375" style="328" customWidth="1"/>
    <col min="19" max="19" width="8.85546875" style="329"/>
    <col min="20" max="20" width="8.85546875" style="328"/>
    <col min="21" max="21" width="8.85546875" style="329"/>
    <col min="22" max="22" width="12.28515625" style="328" customWidth="1"/>
    <col min="23" max="23" width="11.7109375" style="328" customWidth="1"/>
    <col min="24" max="24" width="8.85546875" style="329"/>
    <col min="25" max="16384" width="8.85546875" style="328"/>
  </cols>
  <sheetData>
    <row r="1" spans="1:24" ht="46.5" x14ac:dyDescent="0.7">
      <c r="A1" s="327" t="s">
        <v>210</v>
      </c>
    </row>
    <row r="4" spans="1:24" ht="26.25" x14ac:dyDescent="0.4">
      <c r="A4" s="330" t="s">
        <v>171</v>
      </c>
      <c r="B4" s="331"/>
      <c r="C4" s="331"/>
      <c r="D4" s="332"/>
      <c r="E4" s="331"/>
      <c r="F4" s="332"/>
      <c r="G4" s="331"/>
      <c r="H4" s="331"/>
      <c r="I4" s="332"/>
      <c r="J4" s="331"/>
      <c r="K4" s="332"/>
      <c r="L4" s="331"/>
      <c r="M4" s="331"/>
      <c r="N4" s="332"/>
      <c r="O4" s="331"/>
      <c r="P4" s="332"/>
      <c r="Q4" s="331"/>
      <c r="R4" s="331"/>
      <c r="S4" s="332"/>
      <c r="T4" s="331"/>
      <c r="U4" s="332"/>
      <c r="V4" s="331"/>
      <c r="W4" s="331"/>
      <c r="X4" s="332"/>
    </row>
    <row r="6" spans="1:24" x14ac:dyDescent="0.25">
      <c r="A6" s="333" t="s">
        <v>172</v>
      </c>
      <c r="B6" s="334" t="s">
        <v>173</v>
      </c>
      <c r="C6" s="334"/>
      <c r="D6" s="333" t="s">
        <v>174</v>
      </c>
      <c r="F6" s="333" t="s">
        <v>172</v>
      </c>
      <c r="G6" s="334" t="s">
        <v>175</v>
      </c>
      <c r="H6" s="334"/>
      <c r="I6" s="333" t="s">
        <v>174</v>
      </c>
      <c r="K6" s="333" t="s">
        <v>172</v>
      </c>
      <c r="L6" s="334" t="s">
        <v>176</v>
      </c>
      <c r="M6" s="334"/>
      <c r="N6" s="333" t="s">
        <v>174</v>
      </c>
      <c r="P6" s="333" t="s">
        <v>172</v>
      </c>
      <c r="Q6" s="334" t="s">
        <v>177</v>
      </c>
      <c r="R6" s="334"/>
      <c r="S6" s="333" t="s">
        <v>174</v>
      </c>
      <c r="U6" s="333" t="s">
        <v>172</v>
      </c>
      <c r="V6" s="334"/>
      <c r="W6" s="334"/>
      <c r="X6" s="333" t="s">
        <v>174</v>
      </c>
    </row>
    <row r="7" spans="1:24" x14ac:dyDescent="0.25">
      <c r="A7" s="329" t="s">
        <v>178</v>
      </c>
      <c r="C7" s="335"/>
      <c r="D7" s="340" t="s">
        <v>181</v>
      </c>
      <c r="F7" s="329" t="s">
        <v>179</v>
      </c>
      <c r="H7" s="335"/>
      <c r="I7" s="329" t="s">
        <v>180</v>
      </c>
      <c r="K7" s="329" t="s">
        <v>179</v>
      </c>
      <c r="M7" s="335"/>
      <c r="P7" s="329" t="s">
        <v>181</v>
      </c>
      <c r="R7" s="335"/>
      <c r="S7" s="329" t="s">
        <v>182</v>
      </c>
      <c r="U7" s="329" t="s">
        <v>181</v>
      </c>
      <c r="W7" s="335"/>
      <c r="X7" s="329" t="s">
        <v>182</v>
      </c>
    </row>
    <row r="8" spans="1:24" x14ac:dyDescent="0.25">
      <c r="A8" s="329" t="s">
        <v>181</v>
      </c>
      <c r="C8" s="336"/>
      <c r="D8" s="340" t="s">
        <v>181</v>
      </c>
      <c r="F8" s="329" t="s">
        <v>181</v>
      </c>
      <c r="H8" s="336"/>
      <c r="I8" s="340" t="s">
        <v>181</v>
      </c>
      <c r="M8" s="336"/>
      <c r="P8" s="329" t="s">
        <v>181</v>
      </c>
      <c r="R8" s="336"/>
      <c r="S8" s="329" t="s">
        <v>182</v>
      </c>
      <c r="U8" s="329" t="s">
        <v>181</v>
      </c>
      <c r="W8" s="336"/>
      <c r="X8" s="329" t="s">
        <v>182</v>
      </c>
    </row>
    <row r="9" spans="1:24" x14ac:dyDescent="0.25">
      <c r="A9" s="329" t="s">
        <v>181</v>
      </c>
      <c r="C9" s="336"/>
      <c r="D9" s="340" t="s">
        <v>181</v>
      </c>
      <c r="F9" s="329" t="s">
        <v>181</v>
      </c>
      <c r="H9" s="336"/>
      <c r="I9" s="340" t="s">
        <v>181</v>
      </c>
      <c r="M9" s="336"/>
      <c r="P9" s="329" t="s">
        <v>181</v>
      </c>
      <c r="R9" s="336"/>
      <c r="S9" s="329" t="s">
        <v>182</v>
      </c>
      <c r="U9" s="329" t="s">
        <v>181</v>
      </c>
      <c r="W9" s="336"/>
      <c r="X9" s="329" t="s">
        <v>182</v>
      </c>
    </row>
    <row r="10" spans="1:24" x14ac:dyDescent="0.25">
      <c r="A10" s="329" t="s">
        <v>181</v>
      </c>
      <c r="C10" s="336"/>
      <c r="D10" s="340" t="s">
        <v>181</v>
      </c>
      <c r="F10" s="329" t="s">
        <v>181</v>
      </c>
      <c r="H10" s="336"/>
      <c r="I10" s="340" t="s">
        <v>181</v>
      </c>
      <c r="M10" s="336"/>
      <c r="P10" s="329" t="s">
        <v>181</v>
      </c>
      <c r="R10" s="336"/>
      <c r="S10" s="329" t="s">
        <v>182</v>
      </c>
      <c r="U10" s="329" t="s">
        <v>181</v>
      </c>
      <c r="W10" s="336"/>
      <c r="X10" s="329" t="s">
        <v>182</v>
      </c>
    </row>
    <row r="11" spans="1:24" x14ac:dyDescent="0.25">
      <c r="A11" s="329" t="s">
        <v>181</v>
      </c>
      <c r="C11" s="336"/>
      <c r="D11" s="340" t="s">
        <v>181</v>
      </c>
      <c r="F11" s="329" t="s">
        <v>181</v>
      </c>
      <c r="H11" s="336"/>
      <c r="I11" s="340" t="s">
        <v>181</v>
      </c>
      <c r="M11" s="336"/>
      <c r="P11" s="329" t="s">
        <v>181</v>
      </c>
      <c r="R11" s="336"/>
      <c r="S11" s="329" t="s">
        <v>182</v>
      </c>
      <c r="U11" s="329" t="s">
        <v>181</v>
      </c>
      <c r="W11" s="336"/>
      <c r="X11" s="329" t="s">
        <v>182</v>
      </c>
    </row>
    <row r="12" spans="1:24" x14ac:dyDescent="0.25">
      <c r="A12" s="329" t="s">
        <v>181</v>
      </c>
      <c r="C12" s="336"/>
      <c r="D12" s="340" t="s">
        <v>181</v>
      </c>
      <c r="F12" s="329" t="s">
        <v>181</v>
      </c>
      <c r="H12" s="336"/>
      <c r="I12" s="340" t="s">
        <v>181</v>
      </c>
      <c r="M12" s="336"/>
      <c r="N12" s="329" t="s">
        <v>183</v>
      </c>
      <c r="P12" s="329" t="s">
        <v>181</v>
      </c>
      <c r="R12" s="336"/>
      <c r="S12" s="329" t="s">
        <v>182</v>
      </c>
      <c r="U12" s="329" t="s">
        <v>181</v>
      </c>
      <c r="W12" s="336"/>
      <c r="X12" s="329" t="s">
        <v>182</v>
      </c>
    </row>
    <row r="13" spans="1:24" x14ac:dyDescent="0.25">
      <c r="A13" s="329" t="s">
        <v>181</v>
      </c>
      <c r="C13" s="336"/>
      <c r="H13" s="336"/>
      <c r="I13" s="340" t="s">
        <v>181</v>
      </c>
      <c r="K13" s="337"/>
      <c r="L13" s="338"/>
      <c r="M13" s="335"/>
      <c r="N13" s="337"/>
      <c r="P13" s="337"/>
      <c r="Q13" s="338"/>
      <c r="R13" s="335"/>
      <c r="S13" s="337"/>
      <c r="U13" s="337"/>
      <c r="V13" s="338"/>
      <c r="W13" s="335"/>
      <c r="X13" s="337"/>
    </row>
    <row r="14" spans="1:24" x14ac:dyDescent="0.25">
      <c r="A14" s="329" t="s">
        <v>181</v>
      </c>
      <c r="C14" s="336"/>
      <c r="H14" s="336"/>
      <c r="I14" s="340" t="s">
        <v>181</v>
      </c>
    </row>
    <row r="15" spans="1:24" x14ac:dyDescent="0.25">
      <c r="A15" s="329" t="s">
        <v>181</v>
      </c>
      <c r="C15" s="336"/>
      <c r="H15" s="336"/>
      <c r="I15" s="340" t="s">
        <v>181</v>
      </c>
    </row>
    <row r="16" spans="1:24" x14ac:dyDescent="0.25">
      <c r="A16" s="329" t="s">
        <v>181</v>
      </c>
      <c r="C16" s="336"/>
      <c r="H16" s="336"/>
      <c r="I16" s="340" t="s">
        <v>181</v>
      </c>
    </row>
    <row r="17" spans="1:9" x14ac:dyDescent="0.25">
      <c r="A17" s="329" t="s">
        <v>181</v>
      </c>
      <c r="C17" s="336"/>
      <c r="H17" s="336"/>
    </row>
    <row r="18" spans="1:9" x14ac:dyDescent="0.25">
      <c r="A18" s="329" t="s">
        <v>181</v>
      </c>
      <c r="C18" s="336"/>
      <c r="F18" s="337"/>
      <c r="G18" s="338">
        <f>G7+G8+G9+G10+G11+G12</f>
        <v>0</v>
      </c>
      <c r="H18" s="335"/>
      <c r="I18" s="337"/>
    </row>
    <row r="19" spans="1:9" x14ac:dyDescent="0.25">
      <c r="A19" s="329" t="s">
        <v>181</v>
      </c>
      <c r="C19" s="336"/>
    </row>
    <row r="20" spans="1:9" x14ac:dyDescent="0.25">
      <c r="A20" s="329" t="s">
        <v>181</v>
      </c>
      <c r="C20" s="336"/>
    </row>
    <row r="21" spans="1:9" x14ac:dyDescent="0.25">
      <c r="A21" s="329" t="s">
        <v>181</v>
      </c>
      <c r="C21" s="336"/>
    </row>
    <row r="22" spans="1:9" x14ac:dyDescent="0.25">
      <c r="A22" s="329" t="s">
        <v>181</v>
      </c>
      <c r="C22" s="336"/>
    </row>
    <row r="23" spans="1:9" x14ac:dyDescent="0.25">
      <c r="A23" s="329" t="s">
        <v>181</v>
      </c>
      <c r="C23" s="336"/>
    </row>
    <row r="24" spans="1:9" x14ac:dyDescent="0.25">
      <c r="A24" s="329" t="s">
        <v>181</v>
      </c>
      <c r="C24" s="336"/>
    </row>
    <row r="25" spans="1:9" x14ac:dyDescent="0.25">
      <c r="A25" s="329" t="s">
        <v>181</v>
      </c>
      <c r="C25" s="336"/>
    </row>
    <row r="26" spans="1:9" x14ac:dyDescent="0.25">
      <c r="A26" s="329" t="s">
        <v>181</v>
      </c>
      <c r="C26" s="336"/>
    </row>
    <row r="27" spans="1:9" x14ac:dyDescent="0.25">
      <c r="A27" s="329" t="s">
        <v>181</v>
      </c>
      <c r="C27" s="336"/>
    </row>
    <row r="28" spans="1:9" x14ac:dyDescent="0.25">
      <c r="A28" s="329" t="s">
        <v>181</v>
      </c>
      <c r="C28" s="336"/>
    </row>
    <row r="29" spans="1:9" x14ac:dyDescent="0.25">
      <c r="A29" s="329" t="s">
        <v>181</v>
      </c>
      <c r="C29" s="336"/>
      <c r="D29" s="329" t="s">
        <v>183</v>
      </c>
    </row>
    <row r="30" spans="1:9" x14ac:dyDescent="0.25">
      <c r="A30" s="337"/>
      <c r="B30" s="338">
        <f>B7+B8+B9+B10+B11+B12+B13+B14+B15+B16+B17+B18+B19+B20+B21+B22+B23+B24+B25+B26+B27+B28</f>
        <v>0</v>
      </c>
      <c r="C30" s="335">
        <f>C7+C8+C9+C10+C11+C12+C13</f>
        <v>0</v>
      </c>
      <c r="D30" s="337"/>
    </row>
    <row r="36" spans="1:24" x14ac:dyDescent="0.25">
      <c r="A36" s="333" t="s">
        <v>172</v>
      </c>
      <c r="B36" s="334" t="s">
        <v>184</v>
      </c>
      <c r="C36" s="334"/>
      <c r="D36" s="333" t="s">
        <v>174</v>
      </c>
      <c r="F36" s="333" t="s">
        <v>172</v>
      </c>
      <c r="G36" s="334" t="s">
        <v>211</v>
      </c>
      <c r="H36" s="334"/>
      <c r="I36" s="333" t="s">
        <v>174</v>
      </c>
      <c r="K36" s="333" t="s">
        <v>172</v>
      </c>
      <c r="L36" s="334" t="s">
        <v>212</v>
      </c>
      <c r="M36" s="334"/>
      <c r="N36" s="333" t="s">
        <v>174</v>
      </c>
      <c r="P36" s="333" t="s">
        <v>172</v>
      </c>
      <c r="Q36" s="334" t="s">
        <v>213</v>
      </c>
      <c r="R36" s="334"/>
      <c r="S36" s="333" t="s">
        <v>174</v>
      </c>
      <c r="U36" s="333" t="s">
        <v>172</v>
      </c>
      <c r="V36" s="334" t="s">
        <v>214</v>
      </c>
      <c r="W36" s="334"/>
      <c r="X36" s="333" t="s">
        <v>174</v>
      </c>
    </row>
    <row r="37" spans="1:24" x14ac:dyDescent="0.25">
      <c r="A37" s="329" t="s">
        <v>181</v>
      </c>
      <c r="C37" s="335"/>
      <c r="D37" s="340" t="s">
        <v>181</v>
      </c>
      <c r="F37" s="329" t="s">
        <v>181</v>
      </c>
      <c r="H37" s="335"/>
      <c r="I37" s="340" t="s">
        <v>181</v>
      </c>
      <c r="K37" s="329" t="s">
        <v>181</v>
      </c>
      <c r="M37" s="335"/>
      <c r="N37" s="340" t="s">
        <v>181</v>
      </c>
      <c r="P37" s="329" t="s">
        <v>181</v>
      </c>
      <c r="R37" s="335"/>
      <c r="S37" s="340" t="s">
        <v>181</v>
      </c>
      <c r="U37" s="329" t="s">
        <v>181</v>
      </c>
      <c r="W37" s="335"/>
      <c r="X37" s="340" t="s">
        <v>181</v>
      </c>
    </row>
    <row r="38" spans="1:24" x14ac:dyDescent="0.25">
      <c r="A38" s="329" t="s">
        <v>181</v>
      </c>
      <c r="C38" s="336"/>
      <c r="D38" s="340" t="s">
        <v>181</v>
      </c>
      <c r="F38" s="329" t="s">
        <v>181</v>
      </c>
      <c r="H38" s="336"/>
      <c r="I38" s="340" t="s">
        <v>181</v>
      </c>
      <c r="K38" s="329" t="s">
        <v>181</v>
      </c>
      <c r="M38" s="336"/>
      <c r="N38" s="340" t="s">
        <v>181</v>
      </c>
      <c r="P38" s="329" t="s">
        <v>181</v>
      </c>
      <c r="R38" s="336"/>
      <c r="S38" s="340" t="s">
        <v>181</v>
      </c>
      <c r="U38" s="329" t="s">
        <v>181</v>
      </c>
      <c r="W38" s="336"/>
      <c r="X38" s="340" t="s">
        <v>181</v>
      </c>
    </row>
    <row r="39" spans="1:24" x14ac:dyDescent="0.25">
      <c r="A39" s="329" t="s">
        <v>181</v>
      </c>
      <c r="C39" s="336"/>
      <c r="H39" s="336"/>
      <c r="M39" s="336"/>
      <c r="R39" s="336"/>
      <c r="W39" s="336"/>
    </row>
    <row r="40" spans="1:24" x14ac:dyDescent="0.25">
      <c r="A40" s="329" t="s">
        <v>181</v>
      </c>
      <c r="C40" s="336"/>
      <c r="H40" s="336"/>
      <c r="M40" s="336"/>
      <c r="R40" s="336"/>
      <c r="W40" s="336"/>
    </row>
    <row r="41" spans="1:24" x14ac:dyDescent="0.25">
      <c r="A41" s="329" t="s">
        <v>181</v>
      </c>
      <c r="C41" s="336"/>
      <c r="H41" s="336"/>
      <c r="M41" s="336"/>
      <c r="R41" s="336"/>
      <c r="W41" s="336"/>
    </row>
    <row r="42" spans="1:24" x14ac:dyDescent="0.25">
      <c r="A42" s="329" t="s">
        <v>181</v>
      </c>
      <c r="C42" s="336"/>
      <c r="H42" s="336"/>
      <c r="M42" s="336"/>
      <c r="R42" s="336"/>
      <c r="W42" s="336"/>
      <c r="X42" s="329" t="s">
        <v>183</v>
      </c>
    </row>
    <row r="43" spans="1:24" x14ac:dyDescent="0.25">
      <c r="A43" s="337"/>
      <c r="B43" s="338"/>
      <c r="C43" s="335"/>
      <c r="D43" s="337"/>
      <c r="F43" s="337"/>
      <c r="G43" s="338"/>
      <c r="H43" s="335"/>
      <c r="I43" s="337"/>
      <c r="K43" s="337"/>
      <c r="L43" s="338"/>
      <c r="M43" s="335"/>
      <c r="N43" s="337"/>
      <c r="P43" s="337"/>
      <c r="Q43" s="338"/>
      <c r="R43" s="335"/>
      <c r="S43" s="337"/>
      <c r="U43" s="337"/>
      <c r="V43" s="338"/>
      <c r="W43" s="335"/>
      <c r="X43" s="337"/>
    </row>
    <row r="46" spans="1:24" x14ac:dyDescent="0.25">
      <c r="A46" s="333" t="s">
        <v>172</v>
      </c>
      <c r="B46" s="334" t="s">
        <v>218</v>
      </c>
      <c r="C46" s="334"/>
      <c r="D46" s="333" t="s">
        <v>174</v>
      </c>
      <c r="F46" s="333" t="s">
        <v>172</v>
      </c>
      <c r="G46" s="334" t="s">
        <v>217</v>
      </c>
      <c r="H46" s="334"/>
      <c r="I46" s="333" t="s">
        <v>174</v>
      </c>
      <c r="K46" s="333" t="s">
        <v>172</v>
      </c>
      <c r="L46" s="334" t="s">
        <v>216</v>
      </c>
      <c r="M46" s="334"/>
      <c r="N46" s="333" t="s">
        <v>174</v>
      </c>
      <c r="P46" s="333" t="s">
        <v>172</v>
      </c>
      <c r="Q46" s="334" t="s">
        <v>215</v>
      </c>
      <c r="R46" s="334"/>
      <c r="S46" s="333" t="s">
        <v>174</v>
      </c>
      <c r="U46" s="333" t="s">
        <v>172</v>
      </c>
      <c r="V46" s="334" t="s">
        <v>185</v>
      </c>
      <c r="W46" s="334"/>
      <c r="X46" s="333" t="s">
        <v>174</v>
      </c>
    </row>
    <row r="47" spans="1:24" x14ac:dyDescent="0.25">
      <c r="A47" s="329" t="s">
        <v>181</v>
      </c>
      <c r="C47" s="335"/>
      <c r="F47" s="329" t="s">
        <v>181</v>
      </c>
      <c r="H47" s="335"/>
      <c r="I47" s="340" t="s">
        <v>181</v>
      </c>
      <c r="K47" s="329" t="s">
        <v>181</v>
      </c>
      <c r="M47" s="335"/>
      <c r="N47" s="340" t="s">
        <v>181</v>
      </c>
      <c r="P47" s="329" t="s">
        <v>181</v>
      </c>
      <c r="R47" s="335"/>
      <c r="S47" s="340" t="s">
        <v>181</v>
      </c>
      <c r="U47" s="329" t="s">
        <v>181</v>
      </c>
      <c r="W47" s="336"/>
      <c r="X47" s="340" t="s">
        <v>181</v>
      </c>
    </row>
    <row r="48" spans="1:24" x14ac:dyDescent="0.25">
      <c r="A48" s="329" t="s">
        <v>181</v>
      </c>
      <c r="C48" s="336"/>
      <c r="F48" s="329" t="s">
        <v>181</v>
      </c>
      <c r="H48" s="336"/>
      <c r="I48" s="340" t="s">
        <v>181</v>
      </c>
      <c r="K48" s="329" t="s">
        <v>181</v>
      </c>
      <c r="M48" s="336"/>
      <c r="N48" s="340" t="s">
        <v>181</v>
      </c>
      <c r="P48" s="329" t="s">
        <v>181</v>
      </c>
      <c r="R48" s="336"/>
      <c r="S48" s="340" t="s">
        <v>181</v>
      </c>
      <c r="U48" s="329" t="s">
        <v>181</v>
      </c>
      <c r="W48" s="336"/>
      <c r="X48" s="340" t="s">
        <v>181</v>
      </c>
    </row>
    <row r="49" spans="1:24" x14ac:dyDescent="0.25">
      <c r="C49" s="336"/>
      <c r="H49" s="336"/>
      <c r="M49" s="336"/>
      <c r="R49" s="336"/>
      <c r="W49" s="336"/>
    </row>
    <row r="50" spans="1:24" x14ac:dyDescent="0.25">
      <c r="C50" s="336"/>
      <c r="H50" s="336"/>
      <c r="M50" s="336"/>
      <c r="R50" s="336"/>
      <c r="W50" s="336"/>
    </row>
    <row r="51" spans="1:24" x14ac:dyDescent="0.25">
      <c r="C51" s="336"/>
      <c r="H51" s="336"/>
      <c r="M51" s="336"/>
      <c r="R51" s="336"/>
      <c r="W51" s="336"/>
    </row>
    <row r="52" spans="1:24" x14ac:dyDescent="0.25">
      <c r="C52" s="336"/>
      <c r="D52" s="329" t="s">
        <v>183</v>
      </c>
      <c r="H52" s="336"/>
      <c r="I52" s="329" t="s">
        <v>183</v>
      </c>
      <c r="M52" s="336"/>
      <c r="N52" s="329" t="s">
        <v>183</v>
      </c>
      <c r="R52" s="336"/>
      <c r="S52" s="329" t="s">
        <v>183</v>
      </c>
      <c r="W52" s="336"/>
    </row>
    <row r="53" spans="1:24" x14ac:dyDescent="0.25">
      <c r="A53" s="337"/>
      <c r="B53" s="338"/>
      <c r="C53" s="335"/>
      <c r="D53" s="337"/>
      <c r="F53" s="337"/>
      <c r="G53" s="338"/>
      <c r="H53" s="335"/>
      <c r="I53" s="337"/>
      <c r="K53" s="337"/>
      <c r="L53" s="338"/>
      <c r="M53" s="335"/>
      <c r="N53" s="337"/>
      <c r="P53" s="337"/>
      <c r="Q53" s="338"/>
      <c r="R53" s="335"/>
      <c r="S53" s="337"/>
      <c r="U53" s="337"/>
      <c r="V53" s="338"/>
      <c r="W53" s="335"/>
      <c r="X53" s="337"/>
    </row>
    <row r="57" spans="1:24" ht="26.25" x14ac:dyDescent="0.4">
      <c r="A57" s="330" t="s">
        <v>186</v>
      </c>
      <c r="B57" s="331"/>
      <c r="C57" s="331"/>
      <c r="D57" s="332"/>
      <c r="E57" s="331"/>
      <c r="F57" s="332"/>
      <c r="G57" s="331"/>
      <c r="H57" s="331"/>
      <c r="I57" s="332"/>
      <c r="J57" s="331"/>
      <c r="K57" s="332"/>
      <c r="L57" s="331"/>
      <c r="M57" s="331"/>
      <c r="N57" s="332"/>
      <c r="O57" s="331"/>
      <c r="P57" s="332"/>
      <c r="Q57" s="331"/>
      <c r="R57" s="331"/>
      <c r="S57" s="332"/>
      <c r="T57" s="331"/>
      <c r="U57" s="332"/>
      <c r="V57" s="331"/>
      <c r="W57" s="331"/>
      <c r="X57" s="332"/>
    </row>
    <row r="59" spans="1:24" x14ac:dyDescent="0.25">
      <c r="A59" s="333" t="s">
        <v>172</v>
      </c>
      <c r="B59" s="334" t="s">
        <v>187</v>
      </c>
      <c r="C59" s="334"/>
      <c r="D59" s="333" t="s">
        <v>174</v>
      </c>
      <c r="F59" s="333" t="s">
        <v>172</v>
      </c>
      <c r="G59" s="334" t="s">
        <v>188</v>
      </c>
      <c r="H59" s="334"/>
      <c r="I59" s="333" t="s">
        <v>174</v>
      </c>
      <c r="K59" s="333" t="s">
        <v>172</v>
      </c>
      <c r="L59" s="334" t="s">
        <v>189</v>
      </c>
      <c r="M59" s="334"/>
      <c r="N59" s="333" t="s">
        <v>174</v>
      </c>
      <c r="P59" s="333" t="s">
        <v>172</v>
      </c>
      <c r="Q59" s="334" t="s">
        <v>219</v>
      </c>
      <c r="R59" s="334"/>
      <c r="S59" s="333" t="s">
        <v>174</v>
      </c>
      <c r="U59" s="333" t="s">
        <v>172</v>
      </c>
      <c r="V59" s="334" t="s">
        <v>190</v>
      </c>
      <c r="W59" s="334"/>
      <c r="X59" s="333" t="s">
        <v>174</v>
      </c>
    </row>
    <row r="60" spans="1:24" x14ac:dyDescent="0.25">
      <c r="C60" s="335"/>
      <c r="H60" s="335"/>
      <c r="M60" s="335"/>
      <c r="P60" s="329" t="s">
        <v>181</v>
      </c>
      <c r="R60" s="335"/>
      <c r="S60" s="340" t="s">
        <v>181</v>
      </c>
      <c r="U60" s="329" t="s">
        <v>191</v>
      </c>
      <c r="W60" s="335"/>
      <c r="X60" s="340" t="s">
        <v>181</v>
      </c>
    </row>
    <row r="61" spans="1:24" x14ac:dyDescent="0.25">
      <c r="C61" s="336"/>
      <c r="H61" s="336"/>
      <c r="M61" s="336"/>
      <c r="P61" s="329" t="s">
        <v>181</v>
      </c>
      <c r="R61" s="336"/>
      <c r="S61" s="340" t="s">
        <v>181</v>
      </c>
      <c r="W61" s="336"/>
      <c r="X61" s="340" t="s">
        <v>181</v>
      </c>
    </row>
    <row r="62" spans="1:24" x14ac:dyDescent="0.25">
      <c r="C62" s="336"/>
      <c r="H62" s="336"/>
      <c r="M62" s="336"/>
      <c r="R62" s="336"/>
      <c r="W62" s="336"/>
    </row>
    <row r="63" spans="1:24" x14ac:dyDescent="0.25">
      <c r="C63" s="336"/>
      <c r="H63" s="336"/>
      <c r="M63" s="336"/>
      <c r="R63" s="336"/>
      <c r="W63" s="336"/>
    </row>
    <row r="64" spans="1:24" x14ac:dyDescent="0.25">
      <c r="C64" s="336"/>
      <c r="H64" s="336"/>
      <c r="M64" s="336"/>
      <c r="R64" s="336"/>
      <c r="W64" s="336"/>
    </row>
    <row r="65" spans="1:24" x14ac:dyDescent="0.25">
      <c r="C65" s="336"/>
      <c r="H65" s="336"/>
      <c r="M65" s="336"/>
      <c r="R65" s="336"/>
      <c r="W65" s="336"/>
    </row>
    <row r="66" spans="1:24" x14ac:dyDescent="0.25">
      <c r="A66" s="337"/>
      <c r="B66" s="338"/>
      <c r="C66" s="335"/>
      <c r="D66" s="337"/>
      <c r="F66" s="337"/>
      <c r="G66" s="338"/>
      <c r="H66" s="335"/>
      <c r="I66" s="337"/>
      <c r="K66" s="337"/>
      <c r="L66" s="338"/>
      <c r="M66" s="335"/>
      <c r="N66" s="337"/>
      <c r="P66" s="337"/>
      <c r="Q66" s="338"/>
      <c r="R66" s="335"/>
      <c r="S66" s="337"/>
      <c r="U66" s="337"/>
      <c r="V66" s="338"/>
      <c r="W66" s="335"/>
      <c r="X66" s="337"/>
    </row>
    <row r="68" spans="1:24" x14ac:dyDescent="0.25">
      <c r="A68" s="333" t="s">
        <v>172</v>
      </c>
      <c r="B68" s="334" t="s">
        <v>192</v>
      </c>
      <c r="C68" s="334"/>
      <c r="D68" s="333" t="s">
        <v>174</v>
      </c>
      <c r="F68" s="333" t="s">
        <v>172</v>
      </c>
      <c r="G68" s="334" t="s">
        <v>193</v>
      </c>
      <c r="H68" s="334"/>
      <c r="I68" s="333" t="s">
        <v>174</v>
      </c>
      <c r="K68" s="333" t="s">
        <v>172</v>
      </c>
      <c r="L68" s="334" t="s">
        <v>194</v>
      </c>
      <c r="M68" s="334"/>
      <c r="N68" s="333" t="s">
        <v>174</v>
      </c>
      <c r="P68" s="333" t="s">
        <v>172</v>
      </c>
      <c r="Q68" s="334" t="s">
        <v>195</v>
      </c>
      <c r="R68" s="334"/>
      <c r="S68" s="333" t="s">
        <v>174</v>
      </c>
      <c r="U68" s="333" t="s">
        <v>172</v>
      </c>
      <c r="V68" s="334" t="s">
        <v>196</v>
      </c>
      <c r="W68" s="334"/>
      <c r="X68" s="333" t="s">
        <v>174</v>
      </c>
    </row>
    <row r="69" spans="1:24" x14ac:dyDescent="0.25">
      <c r="C69" s="335"/>
      <c r="D69" s="340" t="s">
        <v>181</v>
      </c>
      <c r="H69" s="335"/>
      <c r="I69" s="340" t="s">
        <v>181</v>
      </c>
      <c r="M69" s="335"/>
      <c r="N69" s="340" t="s">
        <v>181</v>
      </c>
      <c r="R69" s="335"/>
      <c r="S69" s="340" t="s">
        <v>181</v>
      </c>
      <c r="W69" s="335"/>
      <c r="X69" s="340" t="s">
        <v>181</v>
      </c>
    </row>
    <row r="70" spans="1:24" x14ac:dyDescent="0.25">
      <c r="C70" s="336"/>
      <c r="D70" s="340" t="s">
        <v>181</v>
      </c>
      <c r="H70" s="336"/>
      <c r="I70" s="340" t="s">
        <v>181</v>
      </c>
      <c r="M70" s="336"/>
      <c r="N70" s="340" t="s">
        <v>181</v>
      </c>
      <c r="R70" s="336"/>
      <c r="S70" s="340" t="s">
        <v>181</v>
      </c>
      <c r="W70" s="336"/>
      <c r="X70" s="340" t="s">
        <v>181</v>
      </c>
    </row>
    <row r="71" spans="1:24" x14ac:dyDescent="0.25">
      <c r="C71" s="336"/>
      <c r="H71" s="336"/>
      <c r="M71" s="336"/>
      <c r="R71" s="336"/>
      <c r="W71" s="336"/>
    </row>
    <row r="72" spans="1:24" x14ac:dyDescent="0.25">
      <c r="C72" s="336"/>
      <c r="H72" s="336"/>
      <c r="M72" s="336"/>
      <c r="R72" s="336"/>
      <c r="W72" s="336"/>
    </row>
    <row r="73" spans="1:24" x14ac:dyDescent="0.25">
      <c r="C73" s="336"/>
      <c r="H73" s="336"/>
      <c r="M73" s="336"/>
      <c r="R73" s="336"/>
      <c r="W73" s="336"/>
    </row>
    <row r="74" spans="1:24" x14ac:dyDescent="0.25">
      <c r="C74" s="336"/>
      <c r="H74" s="336"/>
      <c r="K74" s="329" t="s">
        <v>197</v>
      </c>
      <c r="M74" s="336"/>
      <c r="P74" s="329" t="s">
        <v>197</v>
      </c>
      <c r="R74" s="336"/>
      <c r="U74" s="329" t="s">
        <v>197</v>
      </c>
      <c r="W74" s="336"/>
    </row>
    <row r="75" spans="1:24" x14ac:dyDescent="0.25">
      <c r="A75" s="337"/>
      <c r="B75" s="338"/>
      <c r="C75" s="335"/>
      <c r="D75" s="337"/>
      <c r="F75" s="337"/>
      <c r="G75" s="338"/>
      <c r="H75" s="335"/>
      <c r="I75" s="337"/>
      <c r="K75" s="337"/>
      <c r="L75" s="338"/>
      <c r="M75" s="335"/>
      <c r="N75" s="337"/>
      <c r="P75" s="337"/>
      <c r="Q75" s="338"/>
      <c r="R75" s="335"/>
      <c r="S75" s="337"/>
      <c r="U75" s="337"/>
      <c r="V75" s="338"/>
      <c r="W75" s="335"/>
      <c r="X75" s="337"/>
    </row>
    <row r="77" spans="1:24" ht="26.25" x14ac:dyDescent="0.4">
      <c r="A77" s="330" t="s">
        <v>198</v>
      </c>
      <c r="B77" s="331"/>
      <c r="C77" s="331"/>
      <c r="D77" s="332"/>
      <c r="E77" s="331"/>
      <c r="F77" s="332"/>
      <c r="G77" s="331"/>
      <c r="H77" s="331"/>
      <c r="I77" s="332"/>
      <c r="J77" s="331"/>
      <c r="K77" s="332"/>
      <c r="L77" s="331"/>
      <c r="M77" s="331"/>
      <c r="N77" s="332"/>
      <c r="O77" s="331"/>
      <c r="P77" s="332"/>
      <c r="Q77" s="331"/>
      <c r="R77" s="331"/>
      <c r="S77" s="332"/>
      <c r="T77" s="331"/>
      <c r="U77" s="332"/>
      <c r="V77" s="331"/>
      <c r="W77" s="331"/>
      <c r="X77" s="332"/>
    </row>
    <row r="79" spans="1:24" x14ac:dyDescent="0.25">
      <c r="A79" s="333" t="s">
        <v>172</v>
      </c>
      <c r="B79" s="334" t="s">
        <v>199</v>
      </c>
      <c r="C79" s="334"/>
      <c r="D79" s="333" t="s">
        <v>174</v>
      </c>
      <c r="F79" s="333" t="s">
        <v>172</v>
      </c>
      <c r="G79" s="334" t="s">
        <v>200</v>
      </c>
      <c r="H79" s="334"/>
      <c r="I79" s="333" t="s">
        <v>174</v>
      </c>
      <c r="K79" s="333" t="s">
        <v>172</v>
      </c>
      <c r="L79" s="334" t="s">
        <v>201</v>
      </c>
      <c r="M79" s="334"/>
      <c r="N79" s="333" t="s">
        <v>174</v>
      </c>
      <c r="P79" s="333" t="s">
        <v>172</v>
      </c>
      <c r="Q79" s="334"/>
      <c r="R79" s="334"/>
      <c r="S79" s="333" t="s">
        <v>174</v>
      </c>
      <c r="U79" s="333" t="s">
        <v>172</v>
      </c>
      <c r="V79" s="334"/>
      <c r="W79" s="334"/>
      <c r="X79" s="333" t="s">
        <v>174</v>
      </c>
    </row>
    <row r="80" spans="1:24" x14ac:dyDescent="0.25">
      <c r="A80" s="329" t="s">
        <v>181</v>
      </c>
      <c r="C80" s="335"/>
      <c r="D80" s="329" t="s">
        <v>182</v>
      </c>
      <c r="F80" s="329" t="s">
        <v>181</v>
      </c>
      <c r="H80" s="335"/>
      <c r="I80" s="329" t="s">
        <v>182</v>
      </c>
      <c r="K80" s="329" t="s">
        <v>181</v>
      </c>
      <c r="M80" s="335"/>
      <c r="N80" s="329" t="s">
        <v>182</v>
      </c>
      <c r="P80" s="329" t="s">
        <v>181</v>
      </c>
      <c r="R80" s="335"/>
      <c r="S80" s="329" t="s">
        <v>182</v>
      </c>
      <c r="U80" s="329" t="s">
        <v>181</v>
      </c>
      <c r="W80" s="335"/>
      <c r="X80" s="329" t="s">
        <v>182</v>
      </c>
    </row>
    <row r="81" spans="1:24" x14ac:dyDescent="0.25">
      <c r="A81" s="329" t="s">
        <v>181</v>
      </c>
      <c r="C81" s="336"/>
      <c r="D81" s="329" t="s">
        <v>182</v>
      </c>
      <c r="F81" s="329" t="s">
        <v>181</v>
      </c>
      <c r="H81" s="336"/>
      <c r="I81" s="329" t="s">
        <v>182</v>
      </c>
      <c r="K81" s="329" t="s">
        <v>181</v>
      </c>
      <c r="M81" s="336"/>
      <c r="N81" s="329" t="s">
        <v>182</v>
      </c>
      <c r="P81" s="329" t="s">
        <v>181</v>
      </c>
      <c r="R81" s="336"/>
      <c r="S81" s="329" t="s">
        <v>182</v>
      </c>
      <c r="U81" s="329" t="s">
        <v>181</v>
      </c>
      <c r="W81" s="336"/>
      <c r="X81" s="329" t="s">
        <v>182</v>
      </c>
    </row>
    <row r="82" spans="1:24" x14ac:dyDescent="0.25">
      <c r="A82" s="329" t="s">
        <v>181</v>
      </c>
      <c r="C82" s="336"/>
      <c r="D82" s="329" t="s">
        <v>182</v>
      </c>
      <c r="F82" s="329" t="s">
        <v>181</v>
      </c>
      <c r="H82" s="336"/>
      <c r="I82" s="329" t="s">
        <v>182</v>
      </c>
      <c r="K82" s="329" t="s">
        <v>181</v>
      </c>
      <c r="M82" s="336"/>
      <c r="N82" s="329" t="s">
        <v>182</v>
      </c>
      <c r="P82" s="329" t="s">
        <v>181</v>
      </c>
      <c r="R82" s="336"/>
      <c r="S82" s="329" t="s">
        <v>182</v>
      </c>
      <c r="U82" s="329" t="s">
        <v>181</v>
      </c>
      <c r="W82" s="336"/>
      <c r="X82" s="329" t="s">
        <v>182</v>
      </c>
    </row>
    <row r="83" spans="1:24" x14ac:dyDescent="0.25">
      <c r="A83" s="329" t="s">
        <v>181</v>
      </c>
      <c r="C83" s="336"/>
      <c r="D83" s="329" t="s">
        <v>182</v>
      </c>
      <c r="F83" s="329" t="s">
        <v>181</v>
      </c>
      <c r="H83" s="336"/>
      <c r="I83" s="329" t="s">
        <v>182</v>
      </c>
      <c r="K83" s="329" t="s">
        <v>181</v>
      </c>
      <c r="M83" s="336"/>
      <c r="N83" s="329" t="s">
        <v>182</v>
      </c>
      <c r="P83" s="329" t="s">
        <v>181</v>
      </c>
      <c r="R83" s="336"/>
      <c r="S83" s="329" t="s">
        <v>182</v>
      </c>
      <c r="U83" s="329" t="s">
        <v>181</v>
      </c>
      <c r="W83" s="336"/>
      <c r="X83" s="329" t="s">
        <v>182</v>
      </c>
    </row>
    <row r="84" spans="1:24" x14ac:dyDescent="0.25">
      <c r="A84" s="329" t="s">
        <v>181</v>
      </c>
      <c r="C84" s="336"/>
      <c r="D84" s="329" t="s">
        <v>182</v>
      </c>
      <c r="F84" s="329" t="s">
        <v>181</v>
      </c>
      <c r="H84" s="336"/>
      <c r="I84" s="329" t="s">
        <v>182</v>
      </c>
      <c r="K84" s="329" t="s">
        <v>181</v>
      </c>
      <c r="M84" s="336"/>
      <c r="N84" s="329" t="s">
        <v>182</v>
      </c>
      <c r="P84" s="329" t="s">
        <v>181</v>
      </c>
      <c r="R84" s="336"/>
      <c r="S84" s="329" t="s">
        <v>182</v>
      </c>
      <c r="U84" s="329" t="s">
        <v>181</v>
      </c>
      <c r="W84" s="336"/>
      <c r="X84" s="329" t="s">
        <v>182</v>
      </c>
    </row>
    <row r="85" spans="1:24" x14ac:dyDescent="0.25">
      <c r="A85" s="329" t="s">
        <v>181</v>
      </c>
      <c r="C85" s="336"/>
      <c r="D85" s="329" t="s">
        <v>182</v>
      </c>
      <c r="F85" s="329" t="s">
        <v>181</v>
      </c>
      <c r="H85" s="336"/>
      <c r="I85" s="329" t="s">
        <v>182</v>
      </c>
      <c r="K85" s="329" t="s">
        <v>181</v>
      </c>
      <c r="M85" s="336"/>
      <c r="N85" s="329" t="s">
        <v>182</v>
      </c>
      <c r="P85" s="329" t="s">
        <v>181</v>
      </c>
      <c r="R85" s="336"/>
      <c r="S85" s="329" t="s">
        <v>182</v>
      </c>
      <c r="U85" s="329" t="s">
        <v>181</v>
      </c>
      <c r="W85" s="336"/>
      <c r="X85" s="329" t="s">
        <v>182</v>
      </c>
    </row>
    <row r="88" spans="1:24" x14ac:dyDescent="0.25">
      <c r="A88" s="333" t="s">
        <v>172</v>
      </c>
      <c r="B88" s="334" t="s">
        <v>202</v>
      </c>
      <c r="C88" s="334"/>
      <c r="D88" s="333" t="s">
        <v>174</v>
      </c>
      <c r="F88" s="333" t="s">
        <v>172</v>
      </c>
      <c r="G88" s="334" t="s">
        <v>203</v>
      </c>
      <c r="H88" s="334"/>
      <c r="I88" s="333" t="s">
        <v>174</v>
      </c>
      <c r="K88" s="333" t="s">
        <v>172</v>
      </c>
      <c r="L88" s="334" t="s">
        <v>204</v>
      </c>
      <c r="M88" s="334"/>
      <c r="N88" s="333" t="s">
        <v>174</v>
      </c>
      <c r="P88" s="333" t="s">
        <v>172</v>
      </c>
      <c r="Q88" s="334" t="s">
        <v>205</v>
      </c>
      <c r="R88" s="334"/>
      <c r="S88" s="333" t="s">
        <v>174</v>
      </c>
      <c r="U88" s="333" t="s">
        <v>172</v>
      </c>
      <c r="V88" s="334"/>
      <c r="W88" s="334"/>
      <c r="X88" s="333" t="s">
        <v>174</v>
      </c>
    </row>
    <row r="89" spans="1:24" x14ac:dyDescent="0.25">
      <c r="A89" s="329" t="s">
        <v>181</v>
      </c>
      <c r="C89" s="335"/>
      <c r="D89" s="329" t="s">
        <v>182</v>
      </c>
      <c r="F89" s="329" t="s">
        <v>181</v>
      </c>
      <c r="H89" s="335"/>
      <c r="I89" s="329" t="s">
        <v>182</v>
      </c>
      <c r="K89" s="329" t="s">
        <v>181</v>
      </c>
      <c r="M89" s="335"/>
      <c r="N89" s="329" t="s">
        <v>182</v>
      </c>
      <c r="P89" s="329" t="s">
        <v>181</v>
      </c>
      <c r="R89" s="335"/>
      <c r="S89" s="329" t="s">
        <v>182</v>
      </c>
      <c r="U89" s="329" t="s">
        <v>181</v>
      </c>
      <c r="W89" s="335"/>
      <c r="X89" s="329" t="s">
        <v>182</v>
      </c>
    </row>
    <row r="90" spans="1:24" x14ac:dyDescent="0.25">
      <c r="A90" s="329" t="s">
        <v>181</v>
      </c>
      <c r="C90" s="336"/>
      <c r="D90" s="329" t="s">
        <v>182</v>
      </c>
      <c r="F90" s="329" t="s">
        <v>181</v>
      </c>
      <c r="H90" s="336"/>
      <c r="I90" s="329" t="s">
        <v>182</v>
      </c>
      <c r="K90" s="329" t="s">
        <v>181</v>
      </c>
      <c r="M90" s="336"/>
      <c r="N90" s="329" t="s">
        <v>182</v>
      </c>
      <c r="P90" s="329" t="s">
        <v>181</v>
      </c>
      <c r="R90" s="336"/>
      <c r="S90" s="329" t="s">
        <v>182</v>
      </c>
      <c r="U90" s="329" t="s">
        <v>181</v>
      </c>
      <c r="W90" s="336"/>
      <c r="X90" s="329" t="s">
        <v>182</v>
      </c>
    </row>
    <row r="91" spans="1:24" x14ac:dyDescent="0.25">
      <c r="A91" s="329" t="s">
        <v>181</v>
      </c>
      <c r="C91" s="336"/>
      <c r="D91" s="329" t="s">
        <v>182</v>
      </c>
      <c r="F91" s="329" t="s">
        <v>181</v>
      </c>
      <c r="H91" s="336"/>
      <c r="I91" s="329" t="s">
        <v>182</v>
      </c>
      <c r="K91" s="329" t="s">
        <v>181</v>
      </c>
      <c r="M91" s="336"/>
      <c r="N91" s="329" t="s">
        <v>182</v>
      </c>
      <c r="P91" s="329" t="s">
        <v>181</v>
      </c>
      <c r="R91" s="336"/>
      <c r="S91" s="329" t="s">
        <v>182</v>
      </c>
      <c r="U91" s="329" t="s">
        <v>181</v>
      </c>
      <c r="W91" s="336"/>
      <c r="X91" s="329" t="s">
        <v>182</v>
      </c>
    </row>
    <row r="92" spans="1:24" x14ac:dyDescent="0.25">
      <c r="A92" s="329" t="s">
        <v>181</v>
      </c>
      <c r="C92" s="336"/>
      <c r="D92" s="329" t="s">
        <v>182</v>
      </c>
      <c r="F92" s="329" t="s">
        <v>181</v>
      </c>
      <c r="H92" s="336"/>
      <c r="I92" s="329" t="s">
        <v>182</v>
      </c>
      <c r="K92" s="329" t="s">
        <v>181</v>
      </c>
      <c r="M92" s="336"/>
      <c r="N92" s="329" t="s">
        <v>182</v>
      </c>
      <c r="P92" s="329" t="s">
        <v>181</v>
      </c>
      <c r="R92" s="336"/>
      <c r="S92" s="329" t="s">
        <v>182</v>
      </c>
      <c r="U92" s="329" t="s">
        <v>181</v>
      </c>
      <c r="W92" s="336"/>
      <c r="X92" s="329" t="s">
        <v>182</v>
      </c>
    </row>
    <row r="93" spans="1:24" x14ac:dyDescent="0.25">
      <c r="A93" s="329" t="s">
        <v>181</v>
      </c>
      <c r="C93" s="336"/>
      <c r="D93" s="329" t="s">
        <v>182</v>
      </c>
      <c r="F93" s="329" t="s">
        <v>181</v>
      </c>
      <c r="H93" s="336"/>
      <c r="I93" s="329" t="s">
        <v>182</v>
      </c>
      <c r="K93" s="329" t="s">
        <v>181</v>
      </c>
      <c r="M93" s="336"/>
      <c r="N93" s="329" t="s">
        <v>182</v>
      </c>
      <c r="P93" s="329" t="s">
        <v>181</v>
      </c>
      <c r="R93" s="336"/>
      <c r="S93" s="329" t="s">
        <v>182</v>
      </c>
      <c r="U93" s="329" t="s">
        <v>181</v>
      </c>
      <c r="W93" s="336"/>
      <c r="X93" s="329" t="s">
        <v>182</v>
      </c>
    </row>
    <row r="94" spans="1:24" x14ac:dyDescent="0.25">
      <c r="A94" s="329" t="s">
        <v>181</v>
      </c>
      <c r="C94" s="336"/>
      <c r="D94" s="329" t="s">
        <v>182</v>
      </c>
      <c r="F94" s="329" t="s">
        <v>181</v>
      </c>
      <c r="H94" s="336"/>
      <c r="I94" s="329" t="s">
        <v>182</v>
      </c>
      <c r="K94" s="329" t="s">
        <v>181</v>
      </c>
      <c r="M94" s="336"/>
      <c r="N94" s="329" t="s">
        <v>182</v>
      </c>
      <c r="P94" s="329" t="s">
        <v>181</v>
      </c>
      <c r="R94" s="336"/>
      <c r="S94" s="329" t="s">
        <v>182</v>
      </c>
      <c r="U94" s="329" t="s">
        <v>181</v>
      </c>
      <c r="W94" s="336"/>
      <c r="X94" s="329" t="s">
        <v>182</v>
      </c>
    </row>
    <row r="97" spans="1:24" ht="23.25" x14ac:dyDescent="0.35">
      <c r="A97" s="339" t="s">
        <v>206</v>
      </c>
      <c r="B97" s="331"/>
      <c r="C97" s="331"/>
      <c r="D97" s="332"/>
      <c r="E97" s="331"/>
      <c r="F97" s="332"/>
      <c r="G97" s="331"/>
      <c r="H97" s="331"/>
      <c r="I97" s="332"/>
      <c r="J97" s="331"/>
      <c r="K97" s="332"/>
      <c r="L97" s="331"/>
      <c r="M97" s="331"/>
      <c r="N97" s="332"/>
      <c r="O97" s="331"/>
      <c r="P97" s="332"/>
      <c r="Q97" s="331"/>
      <c r="R97" s="331"/>
      <c r="S97" s="332"/>
      <c r="T97" s="331"/>
      <c r="U97" s="332"/>
      <c r="V97" s="331"/>
      <c r="W97" s="331"/>
      <c r="X97" s="332"/>
    </row>
    <row r="99" spans="1:24" x14ac:dyDescent="0.25">
      <c r="A99" s="333" t="s">
        <v>172</v>
      </c>
      <c r="B99" s="334" t="s">
        <v>207</v>
      </c>
      <c r="C99" s="334"/>
      <c r="D99" s="333" t="s">
        <v>174</v>
      </c>
      <c r="F99" s="333" t="s">
        <v>172</v>
      </c>
      <c r="G99" s="334" t="s">
        <v>208</v>
      </c>
      <c r="H99" s="334"/>
      <c r="I99" s="333" t="s">
        <v>174</v>
      </c>
      <c r="K99" s="333" t="s">
        <v>172</v>
      </c>
      <c r="L99" s="334" t="s">
        <v>220</v>
      </c>
      <c r="M99" s="334"/>
      <c r="N99" s="333" t="s">
        <v>174</v>
      </c>
      <c r="P99" s="333" t="s">
        <v>172</v>
      </c>
      <c r="Q99" s="334" t="s">
        <v>209</v>
      </c>
      <c r="R99" s="334"/>
      <c r="S99" s="333" t="s">
        <v>174</v>
      </c>
      <c r="U99" s="333" t="s">
        <v>172</v>
      </c>
      <c r="V99" s="334"/>
      <c r="W99" s="334"/>
      <c r="X99" s="333" t="s">
        <v>174</v>
      </c>
    </row>
    <row r="100" spans="1:24" x14ac:dyDescent="0.25">
      <c r="A100" s="329" t="s">
        <v>181</v>
      </c>
      <c r="C100" s="335"/>
      <c r="D100" s="329" t="s">
        <v>182</v>
      </c>
      <c r="F100" s="329" t="s">
        <v>181</v>
      </c>
      <c r="H100" s="335"/>
      <c r="I100" s="329" t="s">
        <v>182</v>
      </c>
      <c r="K100" s="329" t="s">
        <v>181</v>
      </c>
      <c r="M100" s="335"/>
      <c r="N100" s="329" t="s">
        <v>182</v>
      </c>
      <c r="P100" s="329" t="s">
        <v>181</v>
      </c>
      <c r="R100" s="335"/>
      <c r="S100" s="329" t="s">
        <v>182</v>
      </c>
      <c r="U100" s="329" t="s">
        <v>181</v>
      </c>
      <c r="W100" s="335"/>
      <c r="X100" s="329" t="s">
        <v>182</v>
      </c>
    </row>
    <row r="101" spans="1:24" x14ac:dyDescent="0.25">
      <c r="A101" s="329" t="s">
        <v>181</v>
      </c>
      <c r="C101" s="336"/>
      <c r="D101" s="329" t="s">
        <v>182</v>
      </c>
      <c r="F101" s="329" t="s">
        <v>181</v>
      </c>
      <c r="H101" s="336"/>
      <c r="I101" s="329" t="s">
        <v>182</v>
      </c>
      <c r="K101" s="329" t="s">
        <v>181</v>
      </c>
      <c r="M101" s="336"/>
      <c r="N101" s="329" t="s">
        <v>182</v>
      </c>
      <c r="P101" s="329" t="s">
        <v>181</v>
      </c>
      <c r="R101" s="336"/>
      <c r="S101" s="329" t="s">
        <v>182</v>
      </c>
      <c r="U101" s="329" t="s">
        <v>181</v>
      </c>
      <c r="W101" s="336"/>
      <c r="X101" s="329" t="s">
        <v>182</v>
      </c>
    </row>
    <row r="102" spans="1:24" x14ac:dyDescent="0.25">
      <c r="A102" s="329" t="s">
        <v>181</v>
      </c>
      <c r="C102" s="336"/>
      <c r="D102" s="329" t="s">
        <v>182</v>
      </c>
      <c r="F102" s="329" t="s">
        <v>181</v>
      </c>
      <c r="H102" s="336"/>
      <c r="I102" s="329" t="s">
        <v>182</v>
      </c>
      <c r="K102" s="329" t="s">
        <v>181</v>
      </c>
      <c r="M102" s="336"/>
      <c r="N102" s="329" t="s">
        <v>182</v>
      </c>
      <c r="P102" s="329" t="s">
        <v>181</v>
      </c>
      <c r="R102" s="336"/>
      <c r="S102" s="329" t="s">
        <v>182</v>
      </c>
      <c r="U102" s="329" t="s">
        <v>181</v>
      </c>
      <c r="W102" s="336"/>
      <c r="X102" s="329" t="s">
        <v>182</v>
      </c>
    </row>
    <row r="103" spans="1:24" x14ac:dyDescent="0.25">
      <c r="A103" s="329" t="s">
        <v>181</v>
      </c>
      <c r="C103" s="336"/>
      <c r="D103" s="329" t="s">
        <v>182</v>
      </c>
      <c r="F103" s="329" t="s">
        <v>181</v>
      </c>
      <c r="H103" s="336"/>
      <c r="I103" s="329" t="s">
        <v>182</v>
      </c>
      <c r="K103" s="329" t="s">
        <v>181</v>
      </c>
      <c r="M103" s="336"/>
      <c r="N103" s="329" t="s">
        <v>182</v>
      </c>
      <c r="P103" s="329" t="s">
        <v>181</v>
      </c>
      <c r="R103" s="336"/>
      <c r="S103" s="329" t="s">
        <v>182</v>
      </c>
      <c r="U103" s="329" t="s">
        <v>181</v>
      </c>
      <c r="W103" s="336"/>
      <c r="X103" s="329" t="s">
        <v>182</v>
      </c>
    </row>
    <row r="104" spans="1:24" x14ac:dyDescent="0.25">
      <c r="A104" s="329" t="s">
        <v>181</v>
      </c>
      <c r="C104" s="336"/>
      <c r="D104" s="329" t="s">
        <v>182</v>
      </c>
      <c r="F104" s="329" t="s">
        <v>181</v>
      </c>
      <c r="H104" s="336"/>
      <c r="I104" s="329" t="s">
        <v>182</v>
      </c>
      <c r="K104" s="329" t="s">
        <v>181</v>
      </c>
      <c r="M104" s="336"/>
      <c r="N104" s="329" t="s">
        <v>182</v>
      </c>
      <c r="P104" s="329" t="s">
        <v>181</v>
      </c>
      <c r="R104" s="336"/>
      <c r="S104" s="329" t="s">
        <v>182</v>
      </c>
      <c r="U104" s="329" t="s">
        <v>181</v>
      </c>
      <c r="W104" s="336"/>
      <c r="X104" s="329" t="s">
        <v>182</v>
      </c>
    </row>
    <row r="105" spans="1:24" x14ac:dyDescent="0.25">
      <c r="A105" s="329" t="s">
        <v>181</v>
      </c>
      <c r="C105" s="336"/>
      <c r="D105" s="329" t="s">
        <v>182</v>
      </c>
      <c r="F105" s="329" t="s">
        <v>181</v>
      </c>
      <c r="H105" s="336"/>
      <c r="I105" s="329" t="s">
        <v>182</v>
      </c>
      <c r="K105" s="329" t="s">
        <v>181</v>
      </c>
      <c r="M105" s="336"/>
      <c r="N105" s="329" t="s">
        <v>182</v>
      </c>
      <c r="P105" s="329" t="s">
        <v>181</v>
      </c>
      <c r="R105" s="336"/>
      <c r="S105" s="329" t="s">
        <v>182</v>
      </c>
      <c r="U105" s="329" t="s">
        <v>181</v>
      </c>
      <c r="W105" s="336"/>
      <c r="X105" s="329" t="s">
        <v>182</v>
      </c>
    </row>
    <row r="106" spans="1:24" x14ac:dyDescent="0.25">
      <c r="D106" s="329" t="s">
        <v>182</v>
      </c>
      <c r="H106" s="336"/>
      <c r="I106" s="329" t="s">
        <v>182</v>
      </c>
    </row>
    <row r="107" spans="1:24" x14ac:dyDescent="0.25">
      <c r="H107" s="336"/>
      <c r="I107" s="329" t="s">
        <v>182</v>
      </c>
    </row>
    <row r="108" spans="1:24" x14ac:dyDescent="0.25">
      <c r="H108" s="336"/>
      <c r="I108" s="329" t="s">
        <v>182</v>
      </c>
    </row>
    <row r="109" spans="1:24" x14ac:dyDescent="0.25">
      <c r="H109" s="336"/>
      <c r="I109" s="329" t="s">
        <v>182</v>
      </c>
    </row>
    <row r="110" spans="1:24" x14ac:dyDescent="0.25">
      <c r="H110" s="336"/>
      <c r="I110" s="329" t="s">
        <v>182</v>
      </c>
    </row>
    <row r="111" spans="1:24" x14ac:dyDescent="0.25">
      <c r="H111" s="336"/>
      <c r="I111" s="329" t="s">
        <v>182</v>
      </c>
    </row>
    <row r="112" spans="1:24" x14ac:dyDescent="0.25">
      <c r="H112" s="336"/>
      <c r="I112" s="329" t="s">
        <v>182</v>
      </c>
    </row>
    <row r="113" spans="8:9" x14ac:dyDescent="0.25">
      <c r="H113" s="336"/>
      <c r="I113" s="329" t="s">
        <v>182</v>
      </c>
    </row>
    <row r="114" spans="8:9" x14ac:dyDescent="0.25">
      <c r="H114" s="336"/>
      <c r="I114" s="329" t="s">
        <v>182</v>
      </c>
    </row>
    <row r="115" spans="8:9" x14ac:dyDescent="0.25">
      <c r="H115" s="336"/>
      <c r="I115" s="329" t="s">
        <v>182</v>
      </c>
    </row>
    <row r="116" spans="8:9" x14ac:dyDescent="0.25">
      <c r="H116" s="336"/>
      <c r="I116" s="329" t="s">
        <v>182</v>
      </c>
    </row>
    <row r="117" spans="8:9" x14ac:dyDescent="0.25">
      <c r="H117" s="336"/>
      <c r="I117" s="329" t="s">
        <v>182</v>
      </c>
    </row>
    <row r="118" spans="8:9" x14ac:dyDescent="0.25">
      <c r="H118" s="336"/>
      <c r="I118" s="329" t="s">
        <v>182</v>
      </c>
    </row>
    <row r="119" spans="8:9" x14ac:dyDescent="0.25">
      <c r="H119" s="336"/>
      <c r="I119" s="329" t="s">
        <v>182</v>
      </c>
    </row>
    <row r="120" spans="8:9" x14ac:dyDescent="0.25">
      <c r="H120" s="336"/>
      <c r="I120" s="329" t="s">
        <v>182</v>
      </c>
    </row>
    <row r="121" spans="8:9" x14ac:dyDescent="0.25">
      <c r="H121" s="336"/>
      <c r="I121" s="329" t="s">
        <v>182</v>
      </c>
    </row>
    <row r="122" spans="8:9" x14ac:dyDescent="0.25">
      <c r="H122" s="336"/>
      <c r="I122" s="329" t="s">
        <v>182</v>
      </c>
    </row>
    <row r="123" spans="8:9" x14ac:dyDescent="0.25">
      <c r="H123" s="336"/>
      <c r="I123" s="329" t="s">
        <v>182</v>
      </c>
    </row>
    <row r="130" spans="1:24" x14ac:dyDescent="0.25">
      <c r="A130" s="333" t="s">
        <v>172</v>
      </c>
      <c r="B130" s="334"/>
      <c r="C130" s="334"/>
      <c r="D130" s="333" t="s">
        <v>174</v>
      </c>
      <c r="F130" s="333" t="s">
        <v>172</v>
      </c>
      <c r="G130" s="334"/>
      <c r="H130" s="334"/>
      <c r="I130" s="333" t="s">
        <v>174</v>
      </c>
      <c r="K130" s="333" t="s">
        <v>172</v>
      </c>
      <c r="L130" s="334"/>
      <c r="M130" s="334"/>
      <c r="N130" s="333" t="s">
        <v>174</v>
      </c>
      <c r="P130" s="333" t="s">
        <v>172</v>
      </c>
      <c r="Q130" s="334"/>
      <c r="R130" s="334"/>
      <c r="S130" s="333" t="s">
        <v>174</v>
      </c>
      <c r="U130" s="333" t="s">
        <v>172</v>
      </c>
      <c r="V130" s="334"/>
      <c r="W130" s="334"/>
      <c r="X130" s="333" t="s">
        <v>174</v>
      </c>
    </row>
    <row r="131" spans="1:24" x14ac:dyDescent="0.25">
      <c r="A131" s="329" t="s">
        <v>181</v>
      </c>
      <c r="C131" s="335"/>
      <c r="D131" s="329" t="s">
        <v>182</v>
      </c>
      <c r="F131" s="329" t="s">
        <v>181</v>
      </c>
      <c r="H131" s="335"/>
      <c r="I131" s="329" t="s">
        <v>182</v>
      </c>
      <c r="K131" s="329" t="s">
        <v>181</v>
      </c>
      <c r="M131" s="335"/>
      <c r="N131" s="329" t="s">
        <v>182</v>
      </c>
      <c r="P131" s="329" t="s">
        <v>181</v>
      </c>
      <c r="R131" s="335"/>
      <c r="S131" s="329" t="s">
        <v>182</v>
      </c>
      <c r="U131" s="329" t="s">
        <v>181</v>
      </c>
      <c r="W131" s="335"/>
      <c r="X131" s="329" t="s">
        <v>182</v>
      </c>
    </row>
    <row r="132" spans="1:24" x14ac:dyDescent="0.25">
      <c r="A132" s="329" t="s">
        <v>181</v>
      </c>
      <c r="C132" s="336"/>
      <c r="D132" s="329" t="s">
        <v>182</v>
      </c>
      <c r="F132" s="329" t="s">
        <v>181</v>
      </c>
      <c r="H132" s="336"/>
      <c r="I132" s="329" t="s">
        <v>182</v>
      </c>
      <c r="K132" s="329" t="s">
        <v>181</v>
      </c>
      <c r="M132" s="336"/>
      <c r="N132" s="329" t="s">
        <v>182</v>
      </c>
      <c r="P132" s="329" t="s">
        <v>181</v>
      </c>
      <c r="R132" s="336"/>
      <c r="S132" s="329" t="s">
        <v>182</v>
      </c>
      <c r="U132" s="329" t="s">
        <v>181</v>
      </c>
      <c r="W132" s="336"/>
      <c r="X132" s="329" t="s">
        <v>182</v>
      </c>
    </row>
    <row r="133" spans="1:24" x14ac:dyDescent="0.25">
      <c r="A133" s="329" t="s">
        <v>181</v>
      </c>
      <c r="C133" s="336"/>
      <c r="D133" s="329" t="s">
        <v>182</v>
      </c>
      <c r="F133" s="329" t="s">
        <v>181</v>
      </c>
      <c r="H133" s="336"/>
      <c r="I133" s="329" t="s">
        <v>182</v>
      </c>
      <c r="K133" s="329" t="s">
        <v>181</v>
      </c>
      <c r="M133" s="336"/>
      <c r="N133" s="329" t="s">
        <v>182</v>
      </c>
      <c r="P133" s="329" t="s">
        <v>181</v>
      </c>
      <c r="R133" s="336"/>
      <c r="S133" s="329" t="s">
        <v>182</v>
      </c>
      <c r="U133" s="329" t="s">
        <v>181</v>
      </c>
      <c r="W133" s="336"/>
      <c r="X133" s="329" t="s">
        <v>182</v>
      </c>
    </row>
    <row r="134" spans="1:24" x14ac:dyDescent="0.25">
      <c r="A134" s="329" t="s">
        <v>181</v>
      </c>
      <c r="C134" s="336"/>
      <c r="D134" s="329" t="s">
        <v>182</v>
      </c>
      <c r="F134" s="329" t="s">
        <v>181</v>
      </c>
      <c r="H134" s="336"/>
      <c r="I134" s="329" t="s">
        <v>182</v>
      </c>
      <c r="K134" s="329" t="s">
        <v>181</v>
      </c>
      <c r="M134" s="336"/>
      <c r="N134" s="329" t="s">
        <v>182</v>
      </c>
      <c r="P134" s="329" t="s">
        <v>181</v>
      </c>
      <c r="R134" s="336"/>
      <c r="S134" s="329" t="s">
        <v>182</v>
      </c>
      <c r="U134" s="329" t="s">
        <v>181</v>
      </c>
      <c r="W134" s="336"/>
      <c r="X134" s="329" t="s">
        <v>182</v>
      </c>
    </row>
    <row r="135" spans="1:24" x14ac:dyDescent="0.25">
      <c r="A135" s="329" t="s">
        <v>181</v>
      </c>
      <c r="C135" s="336"/>
      <c r="D135" s="329" t="s">
        <v>182</v>
      </c>
      <c r="F135" s="329" t="s">
        <v>181</v>
      </c>
      <c r="H135" s="336"/>
      <c r="I135" s="329" t="s">
        <v>182</v>
      </c>
      <c r="K135" s="329" t="s">
        <v>181</v>
      </c>
      <c r="M135" s="336"/>
      <c r="N135" s="329" t="s">
        <v>182</v>
      </c>
      <c r="P135" s="329" t="s">
        <v>181</v>
      </c>
      <c r="R135" s="336"/>
      <c r="S135" s="329" t="s">
        <v>182</v>
      </c>
      <c r="U135" s="329" t="s">
        <v>181</v>
      </c>
      <c r="W135" s="336"/>
      <c r="X135" s="329" t="s">
        <v>182</v>
      </c>
    </row>
    <row r="136" spans="1:24" x14ac:dyDescent="0.25">
      <c r="A136" s="329" t="s">
        <v>181</v>
      </c>
      <c r="C136" s="336"/>
      <c r="D136" s="329" t="s">
        <v>182</v>
      </c>
      <c r="F136" s="329" t="s">
        <v>181</v>
      </c>
      <c r="H136" s="336"/>
      <c r="I136" s="329" t="s">
        <v>182</v>
      </c>
      <c r="K136" s="329" t="s">
        <v>181</v>
      </c>
      <c r="M136" s="336"/>
      <c r="N136" s="329" t="s">
        <v>182</v>
      </c>
      <c r="P136" s="329" t="s">
        <v>181</v>
      </c>
      <c r="R136" s="336"/>
      <c r="S136" s="329" t="s">
        <v>182</v>
      </c>
      <c r="U136" s="329" t="s">
        <v>181</v>
      </c>
      <c r="W136" s="336"/>
      <c r="X136" s="329" t="s">
        <v>182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C193-BAD3-4CC9-929C-970DDD172A40}">
  <dimension ref="A1:G46"/>
  <sheetViews>
    <sheetView view="pageBreakPreview" zoomScale="85" zoomScaleNormal="100" zoomScaleSheetLayoutView="85" workbookViewId="0">
      <selection activeCell="A4" sqref="A4"/>
    </sheetView>
  </sheetViews>
  <sheetFormatPr baseColWidth="10" defaultColWidth="9.140625" defaultRowHeight="15" x14ac:dyDescent="0.2"/>
  <cols>
    <col min="1" max="1" width="31.5703125" style="271" customWidth="1"/>
    <col min="2" max="2" width="12.42578125" style="271" customWidth="1"/>
    <col min="3" max="3" width="3.85546875" style="271" customWidth="1"/>
    <col min="4" max="4" width="12.42578125" style="271" customWidth="1"/>
    <col min="5" max="5" width="4.7109375" style="271" customWidth="1"/>
    <col min="6" max="6" width="12.5703125" style="271" customWidth="1"/>
    <col min="7" max="7" width="5" style="271" customWidth="1"/>
    <col min="8" max="16384" width="9.140625" style="271"/>
  </cols>
  <sheetData>
    <row r="1" spans="1:7" ht="30" x14ac:dyDescent="0.4">
      <c r="A1" s="322" t="s">
        <v>161</v>
      </c>
      <c r="B1" s="321"/>
      <c r="C1" s="320"/>
      <c r="D1" s="319"/>
      <c r="E1" s="318"/>
      <c r="F1" s="317"/>
    </row>
    <row r="2" spans="1:7" ht="15.75" thickBot="1" x14ac:dyDescent="0.25">
      <c r="A2" s="316"/>
      <c r="B2" s="315"/>
      <c r="C2" s="315"/>
      <c r="D2" s="315"/>
      <c r="E2" s="315"/>
      <c r="F2" s="314"/>
    </row>
    <row r="3" spans="1:7" ht="16.5" thickBot="1" x14ac:dyDescent="0.3">
      <c r="A3" s="480" t="s">
        <v>155</v>
      </c>
      <c r="B3" s="481"/>
      <c r="C3" s="481"/>
      <c r="D3" s="481"/>
      <c r="E3" s="481"/>
      <c r="F3" s="482"/>
    </row>
    <row r="4" spans="1:7" ht="16.5" thickBot="1" x14ac:dyDescent="0.3">
      <c r="A4" s="313" t="s">
        <v>163</v>
      </c>
      <c r="B4" s="481"/>
      <c r="C4" s="481"/>
      <c r="D4" s="481"/>
      <c r="E4" s="481"/>
      <c r="F4" s="482"/>
      <c r="G4" s="311"/>
    </row>
    <row r="5" spans="1:7" ht="16.5" thickBot="1" x14ac:dyDescent="0.3">
      <c r="A5" s="312" t="s">
        <v>162</v>
      </c>
      <c r="B5" s="481"/>
      <c r="C5" s="481"/>
      <c r="D5" s="481"/>
      <c r="E5" s="481"/>
      <c r="F5" s="482"/>
      <c r="G5" s="311"/>
    </row>
    <row r="6" spans="1:7" ht="15.75" x14ac:dyDescent="0.25">
      <c r="A6" s="288" t="s">
        <v>11</v>
      </c>
      <c r="B6" s="284"/>
      <c r="C6" s="284"/>
      <c r="D6" s="284"/>
      <c r="E6" s="284"/>
      <c r="F6" s="278">
        <f>D7+D11+D12+D14+D15+D17+D18</f>
        <v>6</v>
      </c>
      <c r="G6" s="274">
        <v>1</v>
      </c>
    </row>
    <row r="7" spans="1:7" x14ac:dyDescent="0.2">
      <c r="A7" s="294" t="s">
        <v>12</v>
      </c>
      <c r="B7" s="284"/>
      <c r="C7" s="284"/>
      <c r="D7" s="310">
        <f>B8*B9</f>
        <v>6</v>
      </c>
      <c r="E7" s="284"/>
      <c r="F7" s="296"/>
      <c r="G7" s="274">
        <v>2</v>
      </c>
    </row>
    <row r="8" spans="1:7" x14ac:dyDescent="0.2">
      <c r="A8" s="286" t="s">
        <v>13</v>
      </c>
      <c r="B8" s="309">
        <v>2</v>
      </c>
      <c r="C8" s="300"/>
      <c r="D8" s="284"/>
      <c r="E8" s="284"/>
      <c r="F8" s="296"/>
      <c r="G8" s="307">
        <v>3</v>
      </c>
    </row>
    <row r="9" spans="1:7" x14ac:dyDescent="0.2">
      <c r="A9" s="286" t="s">
        <v>14</v>
      </c>
      <c r="B9" s="308">
        <v>3</v>
      </c>
      <c r="C9" s="284"/>
      <c r="D9" s="284"/>
      <c r="E9" s="284"/>
      <c r="F9" s="296"/>
      <c r="G9" s="307">
        <v>4</v>
      </c>
    </row>
    <row r="10" spans="1:7" x14ac:dyDescent="0.2">
      <c r="A10" s="294" t="s">
        <v>15</v>
      </c>
      <c r="B10" s="306"/>
      <c r="C10" s="284"/>
      <c r="D10" s="284"/>
      <c r="E10" s="284"/>
      <c r="F10" s="296"/>
      <c r="G10" s="274">
        <v>5</v>
      </c>
    </row>
    <row r="11" spans="1:7" x14ac:dyDescent="0.2">
      <c r="A11" s="286" t="s">
        <v>16</v>
      </c>
      <c r="B11" s="284"/>
      <c r="C11" s="284"/>
      <c r="D11" s="303">
        <f>B10*B8</f>
        <v>0</v>
      </c>
      <c r="E11" s="300"/>
      <c r="F11" s="296"/>
      <c r="G11" s="274">
        <v>6</v>
      </c>
    </row>
    <row r="12" spans="1:7" x14ac:dyDescent="0.2">
      <c r="A12" s="286" t="s">
        <v>17</v>
      </c>
      <c r="B12" s="287">
        <v>0.4</v>
      </c>
      <c r="C12" s="304"/>
      <c r="D12" s="297">
        <f>D11*B12</f>
        <v>0</v>
      </c>
      <c r="E12" s="300"/>
      <c r="F12" s="296"/>
      <c r="G12" s="274">
        <v>7</v>
      </c>
    </row>
    <row r="13" spans="1:7" x14ac:dyDescent="0.2">
      <c r="A13" s="294" t="s">
        <v>18</v>
      </c>
      <c r="B13" s="279">
        <v>0</v>
      </c>
      <c r="C13" s="284"/>
      <c r="D13" s="284"/>
      <c r="E13" s="284"/>
      <c r="F13" s="296"/>
      <c r="G13" s="274">
        <v>8</v>
      </c>
    </row>
    <row r="14" spans="1:7" x14ac:dyDescent="0.2">
      <c r="A14" s="286" t="s">
        <v>19</v>
      </c>
      <c r="B14" s="284"/>
      <c r="C14" s="284"/>
      <c r="D14" s="303">
        <f>B8*B13</f>
        <v>0</v>
      </c>
      <c r="E14" s="300"/>
      <c r="F14" s="296"/>
      <c r="G14" s="274">
        <v>9</v>
      </c>
    </row>
    <row r="15" spans="1:7" x14ac:dyDescent="0.2">
      <c r="A15" s="286" t="s">
        <v>17</v>
      </c>
      <c r="B15" s="287">
        <v>0.7</v>
      </c>
      <c r="C15" s="304"/>
      <c r="D15" s="297">
        <f>D14*B15</f>
        <v>0</v>
      </c>
      <c r="E15" s="300"/>
      <c r="F15" s="296"/>
      <c r="G15" s="274">
        <v>10</v>
      </c>
    </row>
    <row r="16" spans="1:7" x14ac:dyDescent="0.2">
      <c r="A16" s="294" t="s">
        <v>20</v>
      </c>
      <c r="B16" s="279">
        <v>0</v>
      </c>
      <c r="C16" s="284"/>
      <c r="D16" s="284"/>
      <c r="E16" s="284"/>
      <c r="F16" s="296"/>
      <c r="G16" s="274">
        <v>11</v>
      </c>
    </row>
    <row r="17" spans="1:7" x14ac:dyDescent="0.2">
      <c r="A17" s="286" t="s">
        <v>16</v>
      </c>
      <c r="B17" s="284"/>
      <c r="C17" s="284"/>
      <c r="D17" s="303">
        <f>B16*B8</f>
        <v>0</v>
      </c>
      <c r="E17" s="300"/>
      <c r="F17" s="296"/>
      <c r="G17" s="274">
        <v>12</v>
      </c>
    </row>
    <row r="18" spans="1:7" x14ac:dyDescent="0.2">
      <c r="A18" s="286" t="s">
        <v>17</v>
      </c>
      <c r="B18" s="287">
        <v>1</v>
      </c>
      <c r="C18" s="304"/>
      <c r="D18" s="297">
        <f>D17*B18</f>
        <v>0</v>
      </c>
      <c r="E18" s="300"/>
      <c r="F18" s="296"/>
      <c r="G18" s="274">
        <v>13</v>
      </c>
    </row>
    <row r="19" spans="1:7" x14ac:dyDescent="0.2">
      <c r="A19" s="294" t="s">
        <v>21</v>
      </c>
      <c r="B19" s="284"/>
      <c r="C19" s="284"/>
      <c r="D19" s="284"/>
      <c r="E19" s="284"/>
      <c r="F19" s="305">
        <f>D20+D21+D22+D23</f>
        <v>0.74699999999999989</v>
      </c>
      <c r="G19" s="274">
        <v>14</v>
      </c>
    </row>
    <row r="20" spans="1:7" x14ac:dyDescent="0.2">
      <c r="A20" s="286" t="s">
        <v>138</v>
      </c>
      <c r="B20" s="287">
        <v>0.08</v>
      </c>
      <c r="C20" s="304"/>
      <c r="D20" s="303">
        <f>F6*B20</f>
        <v>0.48</v>
      </c>
      <c r="E20" s="300"/>
      <c r="F20" s="296"/>
      <c r="G20" s="274">
        <v>15</v>
      </c>
    </row>
    <row r="21" spans="1:7" x14ac:dyDescent="0.2">
      <c r="A21" s="286" t="s">
        <v>139</v>
      </c>
      <c r="B21" s="285">
        <f>2.8%+0.25%</f>
        <v>3.0499999999999996E-2</v>
      </c>
      <c r="C21" s="301"/>
      <c r="D21" s="303">
        <f>F6*B21</f>
        <v>0.18299999999999997</v>
      </c>
      <c r="E21" s="300"/>
      <c r="F21" s="296"/>
      <c r="G21" s="274">
        <v>16</v>
      </c>
    </row>
    <row r="22" spans="1:7" x14ac:dyDescent="0.2">
      <c r="A22" s="286" t="s">
        <v>142</v>
      </c>
      <c r="B22" s="285">
        <v>1.4E-2</v>
      </c>
      <c r="C22" s="301"/>
      <c r="D22" s="303">
        <f>F6*B22</f>
        <v>8.4000000000000005E-2</v>
      </c>
      <c r="E22" s="300"/>
      <c r="F22" s="296"/>
      <c r="G22" s="274"/>
    </row>
    <row r="23" spans="1:7" x14ac:dyDescent="0.2">
      <c r="A23" s="286"/>
      <c r="B23" s="302"/>
      <c r="C23" s="301"/>
      <c r="D23" s="297"/>
      <c r="E23" s="300"/>
      <c r="F23" s="296"/>
      <c r="G23" s="274"/>
    </row>
    <row r="24" spans="1:7" x14ac:dyDescent="0.2">
      <c r="A24" s="294" t="s">
        <v>22</v>
      </c>
      <c r="B24" s="284"/>
      <c r="C24" s="284"/>
      <c r="D24" s="284"/>
      <c r="E24" s="284"/>
      <c r="F24" s="293">
        <f>F6-F19</f>
        <v>5.2530000000000001</v>
      </c>
      <c r="G24" s="274">
        <v>17</v>
      </c>
    </row>
    <row r="25" spans="1:7" x14ac:dyDescent="0.2">
      <c r="A25" s="286" t="s">
        <v>23</v>
      </c>
      <c r="B25" s="284"/>
      <c r="C25" s="284"/>
      <c r="D25" s="284"/>
      <c r="E25" s="284"/>
      <c r="F25" s="292">
        <f>D12+D15+D18</f>
        <v>0</v>
      </c>
      <c r="G25" s="274">
        <v>18</v>
      </c>
    </row>
    <row r="26" spans="1:7" x14ac:dyDescent="0.2">
      <c r="A26" s="286" t="s">
        <v>24</v>
      </c>
      <c r="B26" s="284"/>
      <c r="C26" s="284"/>
      <c r="D26" s="284"/>
      <c r="E26" s="284"/>
      <c r="F26" s="292">
        <f>D27+D28+D29+D30</f>
        <v>0</v>
      </c>
      <c r="G26" s="274">
        <v>19</v>
      </c>
    </row>
    <row r="27" spans="1:7" x14ac:dyDescent="0.2">
      <c r="A27" s="286" t="s">
        <v>46</v>
      </c>
      <c r="B27" s="284"/>
      <c r="C27" s="284"/>
      <c r="D27" s="299">
        <v>0</v>
      </c>
      <c r="E27" s="284"/>
      <c r="F27" s="296"/>
      <c r="G27" s="274">
        <v>20</v>
      </c>
    </row>
    <row r="28" spans="1:7" x14ac:dyDescent="0.2">
      <c r="A28" s="286" t="s">
        <v>47</v>
      </c>
      <c r="B28" s="284"/>
      <c r="C28" s="284"/>
      <c r="D28" s="298">
        <v>0</v>
      </c>
      <c r="E28" s="284"/>
      <c r="F28" s="296"/>
      <c r="G28" s="274">
        <v>21</v>
      </c>
    </row>
    <row r="29" spans="1:7" x14ac:dyDescent="0.2">
      <c r="A29" s="286" t="s">
        <v>48</v>
      </c>
      <c r="B29" s="284"/>
      <c r="C29" s="284"/>
      <c r="D29" s="298">
        <v>0</v>
      </c>
      <c r="E29" s="284"/>
      <c r="F29" s="296"/>
      <c r="G29" s="274">
        <v>22</v>
      </c>
    </row>
    <row r="30" spans="1:7" x14ac:dyDescent="0.2">
      <c r="A30" s="286" t="s">
        <v>49</v>
      </c>
      <c r="B30" s="284"/>
      <c r="C30" s="284"/>
      <c r="D30" s="297">
        <v>0</v>
      </c>
      <c r="E30" s="284"/>
      <c r="F30" s="296"/>
      <c r="G30" s="274">
        <v>23</v>
      </c>
    </row>
    <row r="31" spans="1:7" x14ac:dyDescent="0.2">
      <c r="A31" s="294" t="s">
        <v>25</v>
      </c>
      <c r="B31" s="284"/>
      <c r="C31" s="284"/>
      <c r="D31" s="284"/>
      <c r="E31" s="284"/>
      <c r="F31" s="293">
        <f>F24-F25-F26</f>
        <v>5.2530000000000001</v>
      </c>
      <c r="G31" s="274">
        <v>24</v>
      </c>
    </row>
    <row r="32" spans="1:7" x14ac:dyDescent="0.2">
      <c r="A32" s="286" t="s">
        <v>145</v>
      </c>
      <c r="B32" s="287">
        <v>0.3</v>
      </c>
      <c r="C32" s="284"/>
      <c r="D32" s="284"/>
      <c r="E32" s="284"/>
      <c r="F32" s="295">
        <f>F31*B32</f>
        <v>1.5759000000000001</v>
      </c>
      <c r="G32" s="274">
        <v>25</v>
      </c>
    </row>
    <row r="33" spans="1:7" x14ac:dyDescent="0.2">
      <c r="A33" s="294" t="s">
        <v>22</v>
      </c>
      <c r="B33" s="284"/>
      <c r="C33" s="284"/>
      <c r="D33" s="284"/>
      <c r="E33" s="284"/>
      <c r="F33" s="293">
        <f>F31-F32</f>
        <v>3.6771000000000003</v>
      </c>
      <c r="G33" s="274">
        <v>26</v>
      </c>
    </row>
    <row r="34" spans="1:7" x14ac:dyDescent="0.2">
      <c r="A34" s="286" t="s">
        <v>26</v>
      </c>
      <c r="B34" s="284"/>
      <c r="C34" s="284"/>
      <c r="D34" s="284"/>
      <c r="E34" s="284"/>
      <c r="F34" s="292">
        <f>F25</f>
        <v>0</v>
      </c>
      <c r="G34" s="274">
        <v>27</v>
      </c>
    </row>
    <row r="35" spans="1:7" ht="15.75" thickBot="1" x14ac:dyDescent="0.25">
      <c r="A35" s="286" t="s">
        <v>27</v>
      </c>
      <c r="B35" s="284"/>
      <c r="C35" s="284"/>
      <c r="D35" s="284"/>
      <c r="E35" s="284"/>
      <c r="F35" s="292">
        <f>F26</f>
        <v>0</v>
      </c>
      <c r="G35" s="274">
        <v>28</v>
      </c>
    </row>
    <row r="36" spans="1:7" ht="15.75" thickBot="1" x14ac:dyDescent="0.25">
      <c r="A36" s="291" t="s">
        <v>143</v>
      </c>
      <c r="B36" s="290"/>
      <c r="C36" s="290"/>
      <c r="D36" s="290"/>
      <c r="E36" s="290"/>
      <c r="F36" s="289">
        <f>F33+F34+F35</f>
        <v>3.6771000000000003</v>
      </c>
      <c r="G36" s="274">
        <v>29</v>
      </c>
    </row>
    <row r="37" spans="1:7" ht="16.5" thickBot="1" x14ac:dyDescent="0.3">
      <c r="A37" s="480" t="s">
        <v>28</v>
      </c>
      <c r="B37" s="481"/>
      <c r="C37" s="481"/>
      <c r="D37" s="481"/>
      <c r="E37" s="481"/>
      <c r="F37" s="482"/>
      <c r="G37" s="274">
        <v>32</v>
      </c>
    </row>
    <row r="38" spans="1:7" ht="15.75" x14ac:dyDescent="0.25">
      <c r="A38" s="288" t="s">
        <v>29</v>
      </c>
      <c r="B38" s="284"/>
      <c r="C38" s="284"/>
      <c r="D38" s="284"/>
      <c r="E38" s="284"/>
      <c r="F38" s="283">
        <f>F6</f>
        <v>6</v>
      </c>
      <c r="G38" s="274">
        <v>33</v>
      </c>
    </row>
    <row r="39" spans="1:7" x14ac:dyDescent="0.2">
      <c r="A39" s="286" t="s">
        <v>140</v>
      </c>
      <c r="B39" s="287">
        <v>0.08</v>
      </c>
      <c r="C39" s="284"/>
      <c r="D39" s="284"/>
      <c r="E39" s="284"/>
      <c r="F39" s="283">
        <f>F6*B39</f>
        <v>0.48</v>
      </c>
      <c r="G39" s="274">
        <v>34</v>
      </c>
    </row>
    <row r="40" spans="1:7" x14ac:dyDescent="0.2">
      <c r="A40" s="286" t="s">
        <v>141</v>
      </c>
      <c r="B40" s="285">
        <f>2.8%+0.25%</f>
        <v>3.0499999999999996E-2</v>
      </c>
      <c r="C40" s="284"/>
      <c r="D40" s="284"/>
      <c r="E40" s="284"/>
      <c r="F40" s="283">
        <f>F6*B40</f>
        <v>0.18299999999999997</v>
      </c>
      <c r="G40" s="274">
        <v>35</v>
      </c>
    </row>
    <row r="41" spans="1:7" x14ac:dyDescent="0.2">
      <c r="A41" s="286" t="s">
        <v>154</v>
      </c>
      <c r="B41" s="285">
        <v>1.1000000000000001E-3</v>
      </c>
      <c r="C41" s="284"/>
      <c r="D41" s="284"/>
      <c r="E41" s="284"/>
      <c r="F41" s="283">
        <f>F6*B41</f>
        <v>6.6E-3</v>
      </c>
      <c r="G41" s="274"/>
    </row>
    <row r="42" spans="1:7" x14ac:dyDescent="0.2">
      <c r="A42" s="286" t="s">
        <v>30</v>
      </c>
      <c r="B42" s="285">
        <v>8.0000000000000002E-3</v>
      </c>
      <c r="C42" s="284"/>
      <c r="D42" s="284"/>
      <c r="E42" s="284"/>
      <c r="F42" s="283">
        <f>F6*B42</f>
        <v>4.8000000000000001E-2</v>
      </c>
      <c r="G42" s="274">
        <v>36</v>
      </c>
    </row>
    <row r="43" spans="1:7" x14ac:dyDescent="0.2">
      <c r="A43" s="282" t="s">
        <v>144</v>
      </c>
      <c r="B43" s="281">
        <v>1.0699999999999999E-2</v>
      </c>
      <c r="C43" s="280"/>
      <c r="D43" s="279"/>
      <c r="E43" s="279"/>
      <c r="F43" s="278">
        <f>F6*B43</f>
        <v>6.4199999999999993E-2</v>
      </c>
      <c r="G43" s="274">
        <v>37</v>
      </c>
    </row>
    <row r="44" spans="1:7" ht="97.5" customHeight="1" thickBot="1" x14ac:dyDescent="0.25">
      <c r="A44" s="277" t="s">
        <v>31</v>
      </c>
      <c r="B44" s="276"/>
      <c r="C44" s="276"/>
      <c r="D44" s="276"/>
      <c r="E44" s="276"/>
      <c r="F44" s="275">
        <f>F38+F39+F40+F42+F41+F43</f>
        <v>6.7817999999999996</v>
      </c>
      <c r="G44" s="274">
        <v>38</v>
      </c>
    </row>
    <row r="45" spans="1:7" ht="18" x14ac:dyDescent="0.25">
      <c r="A45" s="273" t="s">
        <v>89</v>
      </c>
      <c r="G45" s="272"/>
    </row>
    <row r="46" spans="1:7" ht="15" customHeight="1" x14ac:dyDescent="0.2"/>
  </sheetData>
  <mergeCells count="4">
    <mergeCell ref="A3:F3"/>
    <mergeCell ref="B4:F4"/>
    <mergeCell ref="B5:F5"/>
    <mergeCell ref="A37:F37"/>
  </mergeCells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94" orientation="portrait" horizont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7CE3-B49A-4A78-B856-0688D3F3B8FF}">
  <dimension ref="A1:G46"/>
  <sheetViews>
    <sheetView view="pageBreakPreview" zoomScaleNormal="100" zoomScaleSheetLayoutView="100" workbookViewId="0">
      <selection activeCell="H1" sqref="H1:H1048576"/>
    </sheetView>
  </sheetViews>
  <sheetFormatPr baseColWidth="10" defaultColWidth="9.140625" defaultRowHeight="15" x14ac:dyDescent="0.2"/>
  <cols>
    <col min="1" max="1" width="31.5703125" style="271" customWidth="1"/>
    <col min="2" max="2" width="12.42578125" style="271" customWidth="1"/>
    <col min="3" max="3" width="3.85546875" style="271" customWidth="1"/>
    <col min="4" max="4" width="12.42578125" style="271" customWidth="1"/>
    <col min="5" max="5" width="4.7109375" style="271" customWidth="1"/>
    <col min="6" max="6" width="12.5703125" style="271" customWidth="1"/>
    <col min="7" max="7" width="5" style="271" customWidth="1"/>
    <col min="8" max="16384" width="9.140625" style="271"/>
  </cols>
  <sheetData>
    <row r="1" spans="1:7" ht="30" x14ac:dyDescent="0.4">
      <c r="A1" s="322" t="s">
        <v>161</v>
      </c>
      <c r="B1" s="321"/>
      <c r="C1" s="320"/>
      <c r="D1" s="319"/>
      <c r="E1" s="318"/>
      <c r="F1" s="317"/>
    </row>
    <row r="2" spans="1:7" ht="15.75" thickBot="1" x14ac:dyDescent="0.25">
      <c r="A2" s="316"/>
      <c r="B2" s="315"/>
      <c r="C2" s="315"/>
      <c r="D2" s="315"/>
      <c r="E2" s="315"/>
      <c r="F2" s="314"/>
    </row>
    <row r="3" spans="1:7" ht="16.5" thickBot="1" x14ac:dyDescent="0.3">
      <c r="A3" s="480" t="s">
        <v>155</v>
      </c>
      <c r="B3" s="481"/>
      <c r="C3" s="481"/>
      <c r="D3" s="481"/>
      <c r="E3" s="481"/>
      <c r="F3" s="482"/>
    </row>
    <row r="4" spans="1:7" ht="16.5" thickBot="1" x14ac:dyDescent="0.3">
      <c r="A4" s="313" t="s">
        <v>163</v>
      </c>
      <c r="B4" s="481"/>
      <c r="C4" s="481"/>
      <c r="D4" s="481"/>
      <c r="E4" s="481"/>
      <c r="F4" s="482"/>
      <c r="G4" s="311"/>
    </row>
    <row r="5" spans="1:7" ht="16.5" thickBot="1" x14ac:dyDescent="0.3">
      <c r="A5" s="312" t="s">
        <v>164</v>
      </c>
      <c r="B5" s="481"/>
      <c r="C5" s="481"/>
      <c r="D5" s="481"/>
      <c r="E5" s="481"/>
      <c r="F5" s="482"/>
      <c r="G5" s="311"/>
    </row>
    <row r="6" spans="1:7" ht="15.75" x14ac:dyDescent="0.25">
      <c r="A6" s="288" t="s">
        <v>11</v>
      </c>
      <c r="B6" s="284"/>
      <c r="C6" s="284"/>
      <c r="D6" s="284"/>
      <c r="E6" s="284"/>
      <c r="F6" s="278">
        <f>D7+D11+D12+D14+D15+D17+D18</f>
        <v>2</v>
      </c>
      <c r="G6" s="274">
        <v>1</v>
      </c>
    </row>
    <row r="7" spans="1:7" x14ac:dyDescent="0.2">
      <c r="A7" s="294" t="s">
        <v>12</v>
      </c>
      <c r="B7" s="284"/>
      <c r="C7" s="284"/>
      <c r="D7" s="310">
        <f>B8*B9</f>
        <v>2</v>
      </c>
      <c r="E7" s="284"/>
      <c r="F7" s="296"/>
      <c r="G7" s="274">
        <v>2</v>
      </c>
    </row>
    <row r="8" spans="1:7" x14ac:dyDescent="0.2">
      <c r="A8" s="286" t="s">
        <v>13</v>
      </c>
      <c r="B8" s="309">
        <v>2</v>
      </c>
      <c r="C8" s="300"/>
      <c r="D8" s="284"/>
      <c r="E8" s="284"/>
      <c r="F8" s="296"/>
      <c r="G8" s="307">
        <v>3</v>
      </c>
    </row>
    <row r="9" spans="1:7" x14ac:dyDescent="0.2">
      <c r="A9" s="286" t="s">
        <v>14</v>
      </c>
      <c r="B9" s="308">
        <v>1</v>
      </c>
      <c r="C9" s="284"/>
      <c r="D9" s="284"/>
      <c r="E9" s="284"/>
      <c r="F9" s="296"/>
      <c r="G9" s="307">
        <v>4</v>
      </c>
    </row>
    <row r="10" spans="1:7" x14ac:dyDescent="0.2">
      <c r="A10" s="294" t="s">
        <v>15</v>
      </c>
      <c r="B10" s="306"/>
      <c r="C10" s="284"/>
      <c r="D10" s="284"/>
      <c r="E10" s="284"/>
      <c r="F10" s="296"/>
      <c r="G10" s="274">
        <v>5</v>
      </c>
    </row>
    <row r="11" spans="1:7" x14ac:dyDescent="0.2">
      <c r="A11" s="286" t="s">
        <v>16</v>
      </c>
      <c r="B11" s="284"/>
      <c r="C11" s="284"/>
      <c r="D11" s="303">
        <f>B10*B8</f>
        <v>0</v>
      </c>
      <c r="E11" s="300"/>
      <c r="F11" s="296"/>
      <c r="G11" s="274">
        <v>6</v>
      </c>
    </row>
    <row r="12" spans="1:7" x14ac:dyDescent="0.2">
      <c r="A12" s="286" t="s">
        <v>17</v>
      </c>
      <c r="B12" s="287">
        <v>0.4</v>
      </c>
      <c r="C12" s="304"/>
      <c r="D12" s="297">
        <f>D11*B12</f>
        <v>0</v>
      </c>
      <c r="E12" s="300"/>
      <c r="F12" s="296"/>
      <c r="G12" s="274">
        <v>7</v>
      </c>
    </row>
    <row r="13" spans="1:7" x14ac:dyDescent="0.2">
      <c r="A13" s="294" t="s">
        <v>18</v>
      </c>
      <c r="B13" s="279">
        <v>0</v>
      </c>
      <c r="C13" s="284"/>
      <c r="D13" s="284"/>
      <c r="E13" s="284"/>
      <c r="F13" s="296"/>
      <c r="G13" s="274">
        <v>8</v>
      </c>
    </row>
    <row r="14" spans="1:7" x14ac:dyDescent="0.2">
      <c r="A14" s="286" t="s">
        <v>19</v>
      </c>
      <c r="B14" s="284"/>
      <c r="C14" s="284"/>
      <c r="D14" s="303">
        <f>B8*B13</f>
        <v>0</v>
      </c>
      <c r="E14" s="300"/>
      <c r="F14" s="296"/>
      <c r="G14" s="274">
        <v>9</v>
      </c>
    </row>
    <row r="15" spans="1:7" x14ac:dyDescent="0.2">
      <c r="A15" s="286" t="s">
        <v>17</v>
      </c>
      <c r="B15" s="287">
        <v>0.7</v>
      </c>
      <c r="C15" s="304"/>
      <c r="D15" s="297">
        <f>D14*B15</f>
        <v>0</v>
      </c>
      <c r="E15" s="300"/>
      <c r="F15" s="296"/>
      <c r="G15" s="274">
        <v>10</v>
      </c>
    </row>
    <row r="16" spans="1:7" x14ac:dyDescent="0.2">
      <c r="A16" s="294" t="s">
        <v>20</v>
      </c>
      <c r="B16" s="279">
        <v>0</v>
      </c>
      <c r="C16" s="284"/>
      <c r="D16" s="284"/>
      <c r="E16" s="284"/>
      <c r="F16" s="296"/>
      <c r="G16" s="274">
        <v>11</v>
      </c>
    </row>
    <row r="17" spans="1:7" x14ac:dyDescent="0.2">
      <c r="A17" s="286" t="s">
        <v>16</v>
      </c>
      <c r="B17" s="284"/>
      <c r="C17" s="284"/>
      <c r="D17" s="303">
        <f>B16*B8</f>
        <v>0</v>
      </c>
      <c r="E17" s="300"/>
      <c r="F17" s="296"/>
      <c r="G17" s="274">
        <v>12</v>
      </c>
    </row>
    <row r="18" spans="1:7" x14ac:dyDescent="0.2">
      <c r="A18" s="286" t="s">
        <v>17</v>
      </c>
      <c r="B18" s="287">
        <v>1</v>
      </c>
      <c r="C18" s="304"/>
      <c r="D18" s="297">
        <f>D17*B18</f>
        <v>0</v>
      </c>
      <c r="E18" s="300"/>
      <c r="F18" s="296"/>
      <c r="G18" s="274">
        <v>13</v>
      </c>
    </row>
    <row r="19" spans="1:7" x14ac:dyDescent="0.2">
      <c r="A19" s="294" t="s">
        <v>21</v>
      </c>
      <c r="B19" s="284"/>
      <c r="C19" s="284"/>
      <c r="D19" s="284"/>
      <c r="E19" s="284"/>
      <c r="F19" s="305">
        <f>D20+D21+D22+D23</f>
        <v>0.249</v>
      </c>
      <c r="G19" s="274">
        <v>14</v>
      </c>
    </row>
    <row r="20" spans="1:7" x14ac:dyDescent="0.2">
      <c r="A20" s="286" t="s">
        <v>138</v>
      </c>
      <c r="B20" s="287">
        <v>0.08</v>
      </c>
      <c r="C20" s="304"/>
      <c r="D20" s="303">
        <f>F6*B20</f>
        <v>0.16</v>
      </c>
      <c r="E20" s="300"/>
      <c r="F20" s="296"/>
      <c r="G20" s="274">
        <v>15</v>
      </c>
    </row>
    <row r="21" spans="1:7" x14ac:dyDescent="0.2">
      <c r="A21" s="286" t="s">
        <v>139</v>
      </c>
      <c r="B21" s="285">
        <f>2.8%+0.25%</f>
        <v>3.0499999999999996E-2</v>
      </c>
      <c r="C21" s="301"/>
      <c r="D21" s="303">
        <f>F6*B21</f>
        <v>6.0999999999999992E-2</v>
      </c>
      <c r="E21" s="300"/>
      <c r="F21" s="296"/>
      <c r="G21" s="274">
        <v>16</v>
      </c>
    </row>
    <row r="22" spans="1:7" x14ac:dyDescent="0.2">
      <c r="A22" s="286" t="s">
        <v>142</v>
      </c>
      <c r="B22" s="285">
        <v>1.4E-2</v>
      </c>
      <c r="C22" s="301"/>
      <c r="D22" s="303">
        <f>F6*B22</f>
        <v>2.8000000000000001E-2</v>
      </c>
      <c r="E22" s="300"/>
      <c r="F22" s="296"/>
      <c r="G22" s="274"/>
    </row>
    <row r="23" spans="1:7" x14ac:dyDescent="0.2">
      <c r="A23" s="286"/>
      <c r="B23" s="302"/>
      <c r="C23" s="301"/>
      <c r="D23" s="297"/>
      <c r="E23" s="300"/>
      <c r="F23" s="296"/>
      <c r="G23" s="274"/>
    </row>
    <row r="24" spans="1:7" x14ac:dyDescent="0.2">
      <c r="A24" s="294" t="s">
        <v>22</v>
      </c>
      <c r="B24" s="284"/>
      <c r="C24" s="284"/>
      <c r="D24" s="284"/>
      <c r="E24" s="284"/>
      <c r="F24" s="293">
        <f>F6-F19</f>
        <v>1.7509999999999999</v>
      </c>
      <c r="G24" s="274">
        <v>17</v>
      </c>
    </row>
    <row r="25" spans="1:7" x14ac:dyDescent="0.2">
      <c r="A25" s="286" t="s">
        <v>23</v>
      </c>
      <c r="B25" s="284"/>
      <c r="C25" s="284"/>
      <c r="D25" s="284"/>
      <c r="E25" s="284"/>
      <c r="F25" s="292">
        <f>D12+D15+D18</f>
        <v>0</v>
      </c>
      <c r="G25" s="274">
        <v>18</v>
      </c>
    </row>
    <row r="26" spans="1:7" x14ac:dyDescent="0.2">
      <c r="A26" s="286" t="s">
        <v>24</v>
      </c>
      <c r="B26" s="284"/>
      <c r="C26" s="284"/>
      <c r="D26" s="284"/>
      <c r="E26" s="284"/>
      <c r="F26" s="292">
        <f>D27+D28+D29+D30</f>
        <v>0</v>
      </c>
      <c r="G26" s="274">
        <v>19</v>
      </c>
    </row>
    <row r="27" spans="1:7" x14ac:dyDescent="0.2">
      <c r="A27" s="286" t="s">
        <v>46</v>
      </c>
      <c r="B27" s="284"/>
      <c r="C27" s="284"/>
      <c r="D27" s="299">
        <v>0</v>
      </c>
      <c r="E27" s="284"/>
      <c r="F27" s="296"/>
      <c r="G27" s="274">
        <v>20</v>
      </c>
    </row>
    <row r="28" spans="1:7" x14ac:dyDescent="0.2">
      <c r="A28" s="286" t="s">
        <v>47</v>
      </c>
      <c r="B28" s="284"/>
      <c r="C28" s="284"/>
      <c r="D28" s="298">
        <v>0</v>
      </c>
      <c r="E28" s="284"/>
      <c r="F28" s="296"/>
      <c r="G28" s="274">
        <v>21</v>
      </c>
    </row>
    <row r="29" spans="1:7" x14ac:dyDescent="0.2">
      <c r="A29" s="286" t="s">
        <v>48</v>
      </c>
      <c r="B29" s="284"/>
      <c r="C29" s="284"/>
      <c r="D29" s="298">
        <v>0</v>
      </c>
      <c r="E29" s="284"/>
      <c r="F29" s="296"/>
      <c r="G29" s="274">
        <v>22</v>
      </c>
    </row>
    <row r="30" spans="1:7" x14ac:dyDescent="0.2">
      <c r="A30" s="286" t="s">
        <v>49</v>
      </c>
      <c r="B30" s="284"/>
      <c r="C30" s="284"/>
      <c r="D30" s="297">
        <v>0</v>
      </c>
      <c r="E30" s="284"/>
      <c r="F30" s="296"/>
      <c r="G30" s="274">
        <v>23</v>
      </c>
    </row>
    <row r="31" spans="1:7" x14ac:dyDescent="0.2">
      <c r="A31" s="294" t="s">
        <v>25</v>
      </c>
      <c r="B31" s="284"/>
      <c r="C31" s="284"/>
      <c r="D31" s="284"/>
      <c r="E31" s="284"/>
      <c r="F31" s="293">
        <f>F24-F25-F26</f>
        <v>1.7509999999999999</v>
      </c>
      <c r="G31" s="274">
        <v>24</v>
      </c>
    </row>
    <row r="32" spans="1:7" x14ac:dyDescent="0.2">
      <c r="A32" s="286" t="s">
        <v>145</v>
      </c>
      <c r="B32" s="287">
        <v>0.3</v>
      </c>
      <c r="C32" s="284"/>
      <c r="D32" s="284"/>
      <c r="E32" s="284"/>
      <c r="F32" s="295">
        <f>F31*B32</f>
        <v>0.52529999999999999</v>
      </c>
      <c r="G32" s="274">
        <v>25</v>
      </c>
    </row>
    <row r="33" spans="1:7" x14ac:dyDescent="0.2">
      <c r="A33" s="294" t="s">
        <v>22</v>
      </c>
      <c r="B33" s="284"/>
      <c r="C33" s="284"/>
      <c r="D33" s="284"/>
      <c r="E33" s="284"/>
      <c r="F33" s="293">
        <f>F31-F32</f>
        <v>1.2256999999999998</v>
      </c>
      <c r="G33" s="274">
        <v>26</v>
      </c>
    </row>
    <row r="34" spans="1:7" x14ac:dyDescent="0.2">
      <c r="A34" s="286" t="s">
        <v>26</v>
      </c>
      <c r="B34" s="284"/>
      <c r="C34" s="284"/>
      <c r="D34" s="284"/>
      <c r="E34" s="284"/>
      <c r="F34" s="292">
        <f>F25</f>
        <v>0</v>
      </c>
      <c r="G34" s="274">
        <v>27</v>
      </c>
    </row>
    <row r="35" spans="1:7" ht="15.75" thickBot="1" x14ac:dyDescent="0.25">
      <c r="A35" s="286" t="s">
        <v>27</v>
      </c>
      <c r="B35" s="284"/>
      <c r="C35" s="284"/>
      <c r="D35" s="284"/>
      <c r="E35" s="284"/>
      <c r="F35" s="292">
        <f>F26</f>
        <v>0</v>
      </c>
      <c r="G35" s="274">
        <v>28</v>
      </c>
    </row>
    <row r="36" spans="1:7" ht="15.75" thickBot="1" x14ac:dyDescent="0.25">
      <c r="A36" s="291" t="s">
        <v>143</v>
      </c>
      <c r="B36" s="290"/>
      <c r="C36" s="290"/>
      <c r="D36" s="290"/>
      <c r="E36" s="290"/>
      <c r="F36" s="289">
        <f>F33+F34+F35</f>
        <v>1.2256999999999998</v>
      </c>
      <c r="G36" s="274">
        <v>29</v>
      </c>
    </row>
    <row r="37" spans="1:7" ht="16.5" thickBot="1" x14ac:dyDescent="0.3">
      <c r="A37" s="480" t="s">
        <v>28</v>
      </c>
      <c r="B37" s="481"/>
      <c r="C37" s="481"/>
      <c r="D37" s="481"/>
      <c r="E37" s="481"/>
      <c r="F37" s="482"/>
      <c r="G37" s="274">
        <v>32</v>
      </c>
    </row>
    <row r="38" spans="1:7" ht="15.75" x14ac:dyDescent="0.25">
      <c r="A38" s="288" t="s">
        <v>29</v>
      </c>
      <c r="B38" s="284"/>
      <c r="C38" s="284"/>
      <c r="D38" s="284"/>
      <c r="E38" s="284"/>
      <c r="F38" s="283">
        <f>F6</f>
        <v>2</v>
      </c>
      <c r="G38" s="274">
        <v>33</v>
      </c>
    </row>
    <row r="39" spans="1:7" x14ac:dyDescent="0.2">
      <c r="A39" s="286" t="s">
        <v>140</v>
      </c>
      <c r="B39" s="287">
        <v>0.08</v>
      </c>
      <c r="C39" s="284"/>
      <c r="D39" s="284"/>
      <c r="E39" s="284"/>
      <c r="F39" s="283">
        <f>F6*B39</f>
        <v>0.16</v>
      </c>
      <c r="G39" s="274">
        <v>34</v>
      </c>
    </row>
    <row r="40" spans="1:7" x14ac:dyDescent="0.2">
      <c r="A40" s="286" t="s">
        <v>141</v>
      </c>
      <c r="B40" s="285">
        <f>2.8%+0.25%</f>
        <v>3.0499999999999996E-2</v>
      </c>
      <c r="C40" s="284"/>
      <c r="D40" s="284"/>
      <c r="E40" s="284"/>
      <c r="F40" s="283">
        <f>F6*B40</f>
        <v>6.0999999999999992E-2</v>
      </c>
      <c r="G40" s="274">
        <v>35</v>
      </c>
    </row>
    <row r="41" spans="1:7" x14ac:dyDescent="0.2">
      <c r="A41" s="286" t="s">
        <v>154</v>
      </c>
      <c r="B41" s="285">
        <v>1.1000000000000001E-3</v>
      </c>
      <c r="C41" s="284"/>
      <c r="D41" s="284"/>
      <c r="E41" s="284"/>
      <c r="F41" s="283">
        <f>F6*B41</f>
        <v>2.2000000000000001E-3</v>
      </c>
      <c r="G41" s="274"/>
    </row>
    <row r="42" spans="1:7" x14ac:dyDescent="0.2">
      <c r="A42" s="286" t="s">
        <v>30</v>
      </c>
      <c r="B42" s="285">
        <v>8.0000000000000002E-3</v>
      </c>
      <c r="C42" s="284"/>
      <c r="D42" s="284"/>
      <c r="E42" s="284"/>
      <c r="F42" s="283">
        <f>F6*B42</f>
        <v>1.6E-2</v>
      </c>
      <c r="G42" s="274">
        <v>36</v>
      </c>
    </row>
    <row r="43" spans="1:7" x14ac:dyDescent="0.2">
      <c r="A43" s="282" t="s">
        <v>144</v>
      </c>
      <c r="B43" s="281">
        <v>1.0699999999999999E-2</v>
      </c>
      <c r="C43" s="280"/>
      <c r="D43" s="279"/>
      <c r="E43" s="279"/>
      <c r="F43" s="278">
        <f>F6*B43</f>
        <v>2.1399999999999999E-2</v>
      </c>
      <c r="G43" s="274">
        <v>37</v>
      </c>
    </row>
    <row r="44" spans="1:7" ht="97.5" customHeight="1" thickBot="1" x14ac:dyDescent="0.25">
      <c r="A44" s="277" t="s">
        <v>31</v>
      </c>
      <c r="B44" s="276"/>
      <c r="C44" s="276"/>
      <c r="D44" s="276"/>
      <c r="E44" s="276"/>
      <c r="F44" s="275">
        <f>F38+F39+F40+F42+F41+F43</f>
        <v>2.2606000000000002</v>
      </c>
      <c r="G44" s="274">
        <v>38</v>
      </c>
    </row>
    <row r="45" spans="1:7" ht="18" x14ac:dyDescent="0.25">
      <c r="A45" s="273" t="s">
        <v>89</v>
      </c>
      <c r="G45" s="272"/>
    </row>
    <row r="46" spans="1:7" ht="15" customHeight="1" x14ac:dyDescent="0.2"/>
  </sheetData>
  <mergeCells count="4">
    <mergeCell ref="A3:F3"/>
    <mergeCell ref="B4:F4"/>
    <mergeCell ref="B5:F5"/>
    <mergeCell ref="A37:F37"/>
  </mergeCells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94" orientation="portrait" horizontalDpi="4294967293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A8B8-5DA6-467F-B788-511657E5631D}">
  <dimension ref="A1:D18"/>
  <sheetViews>
    <sheetView workbookViewId="0">
      <selection activeCell="E28" sqref="E28"/>
    </sheetView>
  </sheetViews>
  <sheetFormatPr baseColWidth="10" defaultColWidth="11.42578125" defaultRowHeight="15" x14ac:dyDescent="0.25"/>
  <cols>
    <col min="1" max="1" width="11.42578125" style="341"/>
    <col min="2" max="2" width="13.85546875" style="341" customWidth="1"/>
    <col min="3" max="3" width="62.42578125" style="341" bestFit="1" customWidth="1"/>
    <col min="4" max="4" width="14.5703125" style="341" customWidth="1"/>
    <col min="5" max="16384" width="11.42578125" style="341"/>
  </cols>
  <sheetData>
    <row r="1" spans="1:4" ht="18" x14ac:dyDescent="0.25">
      <c r="A1" s="352" t="s">
        <v>161</v>
      </c>
      <c r="B1" s="351"/>
      <c r="C1" s="325" t="s">
        <v>131</v>
      </c>
      <c r="D1" s="324" t="s">
        <v>245</v>
      </c>
    </row>
    <row r="2" spans="1:4" ht="18.75" thickBot="1" x14ac:dyDescent="0.3">
      <c r="A2" s="350"/>
      <c r="B2" s="323"/>
      <c r="C2" s="349" t="s">
        <v>242</v>
      </c>
      <c r="D2" s="324"/>
    </row>
    <row r="3" spans="1:4" x14ac:dyDescent="0.25">
      <c r="B3" s="348"/>
      <c r="C3" s="347"/>
      <c r="D3" s="346" t="s">
        <v>241</v>
      </c>
    </row>
    <row r="4" spans="1:4" x14ac:dyDescent="0.25">
      <c r="B4" s="345">
        <v>1</v>
      </c>
      <c r="C4" s="341" t="s">
        <v>240</v>
      </c>
      <c r="D4" s="345">
        <v>641.02</v>
      </c>
    </row>
    <row r="5" spans="1:4" x14ac:dyDescent="0.25">
      <c r="B5" s="345">
        <v>2</v>
      </c>
      <c r="C5" s="341" t="s">
        <v>239</v>
      </c>
      <c r="D5" s="345">
        <v>-53.42</v>
      </c>
    </row>
    <row r="6" spans="1:4" x14ac:dyDescent="0.25">
      <c r="B6" s="345">
        <v>4</v>
      </c>
      <c r="C6" s="341" t="s">
        <v>238</v>
      </c>
      <c r="D6" s="345">
        <v>197.97</v>
      </c>
    </row>
    <row r="7" spans="1:4" x14ac:dyDescent="0.25">
      <c r="B7" s="345">
        <v>5</v>
      </c>
      <c r="C7" s="341" t="s">
        <v>237</v>
      </c>
      <c r="D7" s="345"/>
    </row>
    <row r="8" spans="1:4" x14ac:dyDescent="0.25">
      <c r="B8" s="345"/>
      <c r="C8" s="341" t="s">
        <v>236</v>
      </c>
      <c r="D8" s="345">
        <v>383.93</v>
      </c>
    </row>
    <row r="9" spans="1:4" x14ac:dyDescent="0.25">
      <c r="B9" s="345"/>
      <c r="C9" s="341" t="s">
        <v>235</v>
      </c>
      <c r="D9" s="345">
        <v>30</v>
      </c>
    </row>
    <row r="10" spans="1:4" x14ac:dyDescent="0.25">
      <c r="B10" s="345">
        <v>6</v>
      </c>
      <c r="C10" s="341" t="s">
        <v>234</v>
      </c>
      <c r="D10" s="345"/>
    </row>
    <row r="11" spans="1:4" x14ac:dyDescent="0.25">
      <c r="B11" s="345"/>
      <c r="C11" s="341" t="s">
        <v>233</v>
      </c>
      <c r="D11" s="345">
        <v>9.17</v>
      </c>
    </row>
    <row r="12" spans="1:4" x14ac:dyDescent="0.25">
      <c r="B12" s="345"/>
      <c r="C12" s="341" t="s">
        <v>232</v>
      </c>
      <c r="D12" s="345"/>
    </row>
    <row r="13" spans="1:4" x14ac:dyDescent="0.25">
      <c r="B13" s="345"/>
      <c r="C13" s="341" t="s">
        <v>231</v>
      </c>
      <c r="D13" s="345"/>
    </row>
    <row r="14" spans="1:4" x14ac:dyDescent="0.25">
      <c r="B14" s="345">
        <v>8</v>
      </c>
      <c r="C14" s="341" t="s">
        <v>230</v>
      </c>
      <c r="D14" s="345"/>
    </row>
    <row r="15" spans="1:4" x14ac:dyDescent="0.25">
      <c r="B15" s="345">
        <v>11</v>
      </c>
      <c r="C15" s="341" t="s">
        <v>229</v>
      </c>
      <c r="D15" s="345"/>
    </row>
    <row r="16" spans="1:4" x14ac:dyDescent="0.25">
      <c r="B16" s="345">
        <v>14</v>
      </c>
      <c r="C16" s="341" t="s">
        <v>228</v>
      </c>
      <c r="D16" s="345"/>
    </row>
    <row r="17" spans="2:4" x14ac:dyDescent="0.25">
      <c r="B17" s="345">
        <v>15</v>
      </c>
      <c r="C17" s="341" t="s">
        <v>227</v>
      </c>
      <c r="D17" s="345">
        <v>23.47</v>
      </c>
    </row>
    <row r="18" spans="2:4" ht="15.75" thickBot="1" x14ac:dyDescent="0.3">
      <c r="B18" s="344">
        <v>18</v>
      </c>
      <c r="C18" s="343" t="s">
        <v>226</v>
      </c>
      <c r="D18" s="342">
        <f>D4-D5+D6-D8-D9-D11-D12-D13-D14-D15-D16-D17</f>
        <v>445.83999999999992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A4C1-2E7B-49FE-A8FF-2759D779D610}">
  <dimension ref="A1:H76"/>
  <sheetViews>
    <sheetView view="pageBreakPreview" zoomScaleNormal="100" zoomScaleSheetLayoutView="100" workbookViewId="0">
      <selection activeCell="E21" sqref="E21:G21"/>
    </sheetView>
  </sheetViews>
  <sheetFormatPr baseColWidth="10" defaultColWidth="9.140625" defaultRowHeight="12.75" x14ac:dyDescent="0.2"/>
  <cols>
    <col min="1" max="1" width="4.42578125" style="238" customWidth="1"/>
    <col min="2" max="2" width="9.140625" style="238" customWidth="1"/>
    <col min="3" max="3" width="30.5703125" style="238" customWidth="1"/>
    <col min="4" max="4" width="10.140625" style="238" customWidth="1"/>
    <col min="5" max="5" width="4.5703125" style="238" customWidth="1"/>
    <col min="6" max="6" width="3.7109375" style="238" customWidth="1"/>
    <col min="7" max="7" width="35.5703125" style="238" customWidth="1"/>
    <col min="8" max="8" width="10.140625" style="238" customWidth="1"/>
    <col min="9" max="16384" width="9.140625" style="238"/>
  </cols>
  <sheetData>
    <row r="1" spans="1:8" ht="18.75" thickBot="1" x14ac:dyDescent="0.3">
      <c r="A1" s="270" t="s">
        <v>161</v>
      </c>
      <c r="B1" s="269"/>
      <c r="C1" s="269"/>
    </row>
    <row r="2" spans="1:8" ht="19.5" customHeight="1" thickBot="1" x14ac:dyDescent="0.3">
      <c r="A2" s="469" t="s">
        <v>246</v>
      </c>
      <c r="B2" s="470"/>
      <c r="C2" s="470"/>
      <c r="D2" s="470"/>
      <c r="E2" s="470"/>
      <c r="F2" s="470"/>
      <c r="G2" s="470"/>
      <c r="H2" s="471"/>
    </row>
    <row r="3" spans="1:8" ht="12" customHeight="1" thickBot="1" x14ac:dyDescent="0.25">
      <c r="A3" s="472" t="s">
        <v>114</v>
      </c>
      <c r="B3" s="473"/>
      <c r="C3" s="474"/>
      <c r="D3" s="268" t="s">
        <v>54</v>
      </c>
      <c r="E3" s="472" t="s">
        <v>115</v>
      </c>
      <c r="F3" s="473"/>
      <c r="G3" s="474"/>
      <c r="H3" s="267" t="s">
        <v>54</v>
      </c>
    </row>
    <row r="4" spans="1:8" ht="6" customHeight="1" thickBot="1" x14ac:dyDescent="0.25">
      <c r="A4" s="265"/>
      <c r="B4" s="264"/>
      <c r="C4" s="263"/>
      <c r="D4" s="266"/>
      <c r="E4" s="265"/>
      <c r="F4" s="264"/>
      <c r="G4" s="263"/>
      <c r="H4" s="262"/>
    </row>
    <row r="5" spans="1:8" ht="9.9499999999999993" customHeight="1" thickBot="1" x14ac:dyDescent="0.25">
      <c r="A5" s="475" t="s">
        <v>167</v>
      </c>
      <c r="B5" s="476"/>
      <c r="C5" s="477"/>
      <c r="D5" s="261">
        <v>40</v>
      </c>
      <c r="E5" s="475" t="s">
        <v>55</v>
      </c>
      <c r="F5" s="476"/>
      <c r="G5" s="477"/>
      <c r="H5" s="245"/>
    </row>
    <row r="6" spans="1:8" ht="9.9499999999999993" customHeight="1" x14ac:dyDescent="0.2">
      <c r="A6" s="246"/>
      <c r="B6" s="239"/>
      <c r="C6" s="239"/>
      <c r="D6" s="326"/>
      <c r="E6" s="239"/>
      <c r="F6" s="252" t="s">
        <v>56</v>
      </c>
      <c r="G6" s="252" t="s">
        <v>57</v>
      </c>
      <c r="H6" s="247">
        <v>600</v>
      </c>
    </row>
    <row r="7" spans="1:8" ht="9.9499999999999993" customHeight="1" x14ac:dyDescent="0.2">
      <c r="A7" s="466" t="s">
        <v>168</v>
      </c>
      <c r="B7" s="467"/>
      <c r="C7" s="467"/>
      <c r="D7" s="245"/>
      <c r="E7" s="252"/>
      <c r="F7" s="252"/>
      <c r="G7" s="252"/>
      <c r="H7" s="245"/>
    </row>
    <row r="8" spans="1:8" ht="9.9499999999999993" customHeight="1" x14ac:dyDescent="0.2">
      <c r="A8" s="246"/>
      <c r="B8" s="252" t="s">
        <v>58</v>
      </c>
      <c r="C8" s="252"/>
      <c r="D8" s="245"/>
      <c r="E8" s="252"/>
      <c r="F8" s="252"/>
      <c r="G8" s="252"/>
      <c r="H8" s="245"/>
    </row>
    <row r="9" spans="1:8" ht="9.9499999999999993" customHeight="1" x14ac:dyDescent="0.2">
      <c r="A9" s="246"/>
      <c r="B9" s="239"/>
      <c r="C9" s="239" t="s">
        <v>59</v>
      </c>
      <c r="D9" s="245"/>
      <c r="E9" s="239"/>
      <c r="F9" s="252"/>
      <c r="G9" s="252"/>
      <c r="H9" s="245"/>
    </row>
    <row r="10" spans="1:8" ht="9.9499999999999993" customHeight="1" x14ac:dyDescent="0.2">
      <c r="A10" s="246"/>
      <c r="B10" s="239"/>
      <c r="C10" s="239" t="s">
        <v>60</v>
      </c>
      <c r="D10" s="245"/>
      <c r="E10" s="239"/>
      <c r="F10" s="239"/>
      <c r="G10" s="239"/>
      <c r="H10" s="247"/>
    </row>
    <row r="11" spans="1:8" ht="9.9499999999999993" customHeight="1" x14ac:dyDescent="0.2">
      <c r="A11" s="246"/>
      <c r="B11" s="239"/>
      <c r="C11" s="239" t="s">
        <v>61</v>
      </c>
      <c r="D11" s="245"/>
      <c r="E11" s="239"/>
      <c r="F11" s="239"/>
      <c r="G11" s="239"/>
      <c r="H11" s="245"/>
    </row>
    <row r="12" spans="1:8" ht="9.9499999999999993" customHeight="1" x14ac:dyDescent="0.2">
      <c r="A12" s="246"/>
      <c r="B12" s="252" t="s">
        <v>64</v>
      </c>
      <c r="C12" s="252"/>
      <c r="D12" s="247"/>
      <c r="E12" s="239"/>
      <c r="F12" s="239"/>
      <c r="G12" s="239"/>
      <c r="H12" s="245"/>
    </row>
    <row r="13" spans="1:8" ht="9.9499999999999993" customHeight="1" x14ac:dyDescent="0.2">
      <c r="A13" s="246"/>
      <c r="B13" s="239"/>
      <c r="C13" s="239" t="s">
        <v>65</v>
      </c>
      <c r="D13" s="245"/>
      <c r="E13" s="239"/>
      <c r="G13" s="239"/>
      <c r="H13" s="245"/>
    </row>
    <row r="14" spans="1:8" ht="9.9499999999999993" customHeight="1" thickBot="1" x14ac:dyDescent="0.25">
      <c r="A14" s="246"/>
      <c r="B14" s="239"/>
      <c r="C14" s="239" t="s">
        <v>66</v>
      </c>
      <c r="D14" s="245"/>
      <c r="E14" s="239"/>
      <c r="F14" s="252" t="s">
        <v>62</v>
      </c>
      <c r="G14" s="252" t="s">
        <v>63</v>
      </c>
      <c r="H14" s="260"/>
    </row>
    <row r="15" spans="1:8" ht="9.9499999999999993" customHeight="1" thickBot="1" x14ac:dyDescent="0.25">
      <c r="A15" s="246"/>
      <c r="B15" s="239"/>
      <c r="C15" s="239" t="s">
        <v>67</v>
      </c>
      <c r="D15" s="247"/>
      <c r="E15" s="239"/>
      <c r="H15" s="256"/>
    </row>
    <row r="16" spans="1:8" ht="10.5" customHeight="1" x14ac:dyDescent="0.2">
      <c r="A16" s="246"/>
      <c r="B16" s="250"/>
      <c r="C16" s="250"/>
      <c r="D16" s="247"/>
      <c r="E16" s="259"/>
      <c r="F16" s="258"/>
      <c r="G16" s="257"/>
      <c r="H16" s="245"/>
    </row>
    <row r="17" spans="1:8" ht="9.9499999999999993" customHeight="1" x14ac:dyDescent="0.2">
      <c r="A17" s="246"/>
      <c r="B17" s="252"/>
      <c r="C17" s="252"/>
      <c r="D17" s="247"/>
      <c r="E17" s="250"/>
      <c r="F17" s="250"/>
      <c r="G17" s="250"/>
      <c r="H17" s="245"/>
    </row>
    <row r="18" spans="1:8" s="248" customFormat="1" ht="9.9499999999999993" customHeight="1" x14ac:dyDescent="0.2">
      <c r="A18" s="253"/>
      <c r="B18" s="239"/>
      <c r="C18" s="239"/>
      <c r="D18" s="249"/>
      <c r="E18" s="239"/>
      <c r="F18" s="239"/>
      <c r="G18" s="239"/>
      <c r="H18" s="251"/>
    </row>
    <row r="19" spans="1:8" ht="9.9499999999999993" customHeight="1" thickBot="1" x14ac:dyDescent="0.25">
      <c r="A19" s="246"/>
      <c r="D19" s="245"/>
      <c r="E19" s="239"/>
      <c r="F19" s="239"/>
      <c r="G19" s="239"/>
      <c r="H19" s="247"/>
    </row>
    <row r="20" spans="1:8" ht="7.5" customHeight="1" thickBot="1" x14ac:dyDescent="0.25">
      <c r="A20" s="246"/>
      <c r="D20" s="245"/>
      <c r="E20" s="239"/>
      <c r="F20" s="239"/>
      <c r="G20" s="239"/>
      <c r="H20" s="241"/>
    </row>
    <row r="21" spans="1:8" ht="12" customHeight="1" thickBot="1" x14ac:dyDescent="0.25">
      <c r="A21" s="246"/>
      <c r="B21" s="239"/>
      <c r="C21" s="239"/>
      <c r="D21" s="241">
        <v>0</v>
      </c>
      <c r="E21" s="466" t="s">
        <v>222</v>
      </c>
      <c r="F21" s="467"/>
      <c r="G21" s="478"/>
      <c r="H21" s="247"/>
    </row>
    <row r="22" spans="1:8" ht="9.9499999999999993" customHeight="1" x14ac:dyDescent="0.2">
      <c r="A22" s="259" t="s">
        <v>169</v>
      </c>
      <c r="B22" s="258"/>
      <c r="C22" s="258"/>
      <c r="D22" s="245"/>
      <c r="E22" s="239"/>
      <c r="F22" s="239"/>
      <c r="G22" s="239" t="s">
        <v>223</v>
      </c>
      <c r="H22" s="245"/>
    </row>
    <row r="23" spans="1:8" ht="9.9499999999999993" customHeight="1" x14ac:dyDescent="0.2">
      <c r="A23" s="246"/>
      <c r="B23" s="252" t="s">
        <v>68</v>
      </c>
      <c r="C23" s="252"/>
      <c r="D23" s="245"/>
      <c r="E23" s="239"/>
      <c r="F23" s="239"/>
      <c r="H23" s="247"/>
    </row>
    <row r="24" spans="1:8" ht="9.9499999999999993" customHeight="1" x14ac:dyDescent="0.2">
      <c r="A24" s="246"/>
      <c r="B24" s="239"/>
      <c r="C24" s="239" t="s">
        <v>69</v>
      </c>
      <c r="D24" s="245"/>
      <c r="E24" s="239"/>
      <c r="F24" s="239"/>
      <c r="G24" s="239" t="s">
        <v>224</v>
      </c>
      <c r="H24" s="245"/>
    </row>
    <row r="25" spans="1:8" ht="9.9499999999999993" customHeight="1" x14ac:dyDescent="0.2">
      <c r="A25" s="246"/>
      <c r="B25" s="239"/>
      <c r="C25" s="239" t="s">
        <v>70</v>
      </c>
      <c r="D25" s="245"/>
      <c r="E25" s="239"/>
      <c r="F25" s="239"/>
      <c r="G25" s="239"/>
      <c r="H25" s="247"/>
    </row>
    <row r="26" spans="1:8" ht="12" customHeight="1" thickBot="1" x14ac:dyDescent="0.25">
      <c r="A26" s="246"/>
      <c r="B26" s="239"/>
      <c r="C26" s="239" t="s">
        <v>71</v>
      </c>
      <c r="D26" s="245">
        <v>53.42</v>
      </c>
      <c r="E26" s="239"/>
      <c r="F26" s="239"/>
      <c r="G26" s="239" t="s">
        <v>225</v>
      </c>
      <c r="H26" s="256"/>
    </row>
    <row r="27" spans="1:8" ht="9.9499999999999993" customHeight="1" thickBot="1" x14ac:dyDescent="0.25">
      <c r="A27" s="246"/>
      <c r="B27" s="239"/>
      <c r="C27" s="239"/>
      <c r="D27" s="245"/>
      <c r="E27" s="239"/>
      <c r="F27" s="239"/>
      <c r="G27" s="239"/>
      <c r="H27" s="255">
        <f>H22+H23+H25+H26</f>
        <v>0</v>
      </c>
    </row>
    <row r="28" spans="1:8" ht="9.9499999999999993" customHeight="1" x14ac:dyDescent="0.2">
      <c r="A28" s="246"/>
      <c r="B28" s="252" t="s">
        <v>72</v>
      </c>
      <c r="C28" s="252"/>
      <c r="D28" s="247"/>
      <c r="E28" s="239"/>
      <c r="F28" s="239"/>
      <c r="G28" s="239"/>
      <c r="H28" s="245"/>
    </row>
    <row r="29" spans="1:8" ht="10.5" customHeight="1" x14ac:dyDescent="0.2">
      <c r="A29" s="246"/>
      <c r="B29" s="250"/>
      <c r="C29" s="254" t="s">
        <v>73</v>
      </c>
      <c r="D29" s="245"/>
      <c r="E29" s="466"/>
      <c r="F29" s="467"/>
      <c r="G29" s="478"/>
      <c r="H29" s="247"/>
    </row>
    <row r="30" spans="1:8" ht="11.25" customHeight="1" thickBot="1" x14ac:dyDescent="0.25">
      <c r="A30" s="246"/>
      <c r="B30" s="239"/>
      <c r="C30" s="239" t="s">
        <v>74</v>
      </c>
      <c r="D30" s="245"/>
      <c r="E30" s="239"/>
      <c r="F30" s="239"/>
      <c r="G30" s="239"/>
      <c r="H30" s="245"/>
    </row>
    <row r="31" spans="1:8" ht="11.25" customHeight="1" thickBot="1" x14ac:dyDescent="0.25">
      <c r="A31" s="253"/>
      <c r="B31" s="252"/>
      <c r="C31" s="252"/>
      <c r="D31" s="245"/>
      <c r="E31" s="466" t="s">
        <v>166</v>
      </c>
      <c r="F31" s="467"/>
      <c r="G31" s="478"/>
      <c r="H31" s="241">
        <v>445.84</v>
      </c>
    </row>
    <row r="32" spans="1:8" s="248" customFormat="1" ht="9.9499999999999993" customHeight="1" x14ac:dyDescent="0.2">
      <c r="A32" s="246"/>
      <c r="B32" s="252" t="s">
        <v>221</v>
      </c>
      <c r="C32" s="252"/>
      <c r="D32" s="251"/>
      <c r="E32" s="250"/>
      <c r="F32" s="250"/>
      <c r="G32" s="250"/>
      <c r="H32" s="249"/>
    </row>
    <row r="33" spans="1:8" ht="9.9499999999999993" customHeight="1" x14ac:dyDescent="0.2">
      <c r="A33" s="246"/>
      <c r="C33" s="239" t="s">
        <v>112</v>
      </c>
      <c r="D33" s="247">
        <v>684.12</v>
      </c>
      <c r="E33" s="239"/>
      <c r="F33" s="239"/>
      <c r="G33" s="239"/>
      <c r="H33" s="245"/>
    </row>
    <row r="34" spans="1:8" ht="9.9499999999999993" customHeight="1" thickBot="1" x14ac:dyDescent="0.25">
      <c r="A34" s="246"/>
      <c r="C34" s="239" t="s">
        <v>113</v>
      </c>
      <c r="D34" s="245">
        <v>268.3</v>
      </c>
      <c r="E34" s="239"/>
      <c r="F34" s="239"/>
      <c r="G34" s="239"/>
      <c r="H34" s="245"/>
    </row>
    <row r="35" spans="1:8" ht="9.9499999999999993" customHeight="1" thickBot="1" x14ac:dyDescent="0.25">
      <c r="A35" s="246"/>
      <c r="B35" s="239"/>
      <c r="C35" s="239"/>
      <c r="D35" s="241">
        <f>D26+D33+D34</f>
        <v>1005.8399999999999</v>
      </c>
      <c r="E35" s="239"/>
      <c r="F35" s="239"/>
      <c r="G35" s="239"/>
      <c r="H35" s="245"/>
    </row>
    <row r="36" spans="1:8" ht="9.9499999999999993" customHeight="1" x14ac:dyDescent="0.2">
      <c r="A36" s="466"/>
      <c r="B36" s="467"/>
      <c r="C36" s="467"/>
      <c r="D36" s="245"/>
      <c r="E36" s="239"/>
      <c r="F36" s="239"/>
      <c r="G36" s="239"/>
      <c r="H36" s="245"/>
    </row>
    <row r="37" spans="1:8" ht="9.9499999999999993" customHeight="1" x14ac:dyDescent="0.2">
      <c r="A37" s="246"/>
      <c r="B37" s="239"/>
      <c r="C37" s="239"/>
      <c r="D37" s="245"/>
      <c r="E37" s="239"/>
      <c r="F37" s="239"/>
      <c r="G37" s="239"/>
      <c r="H37" s="245"/>
    </row>
    <row r="38" spans="1:8" ht="12" customHeight="1" thickBot="1" x14ac:dyDescent="0.25">
      <c r="A38" s="466" t="s">
        <v>170</v>
      </c>
      <c r="B38" s="467"/>
      <c r="C38" s="467"/>
      <c r="D38" s="260"/>
      <c r="E38" s="239"/>
      <c r="F38" s="239"/>
      <c r="G38" s="239"/>
      <c r="H38" s="245"/>
    </row>
    <row r="39" spans="1:8" ht="12.75" customHeight="1" thickBot="1" x14ac:dyDescent="0.25">
      <c r="A39" s="244"/>
      <c r="B39" s="243"/>
      <c r="C39" s="242" t="s">
        <v>75</v>
      </c>
      <c r="D39" s="241">
        <f>D5+D21+D35</f>
        <v>1045.8399999999999</v>
      </c>
      <c r="E39" s="243"/>
      <c r="F39" s="243"/>
      <c r="G39" s="242" t="s">
        <v>76</v>
      </c>
      <c r="H39" s="241">
        <f>H6+H14+H27+H31</f>
        <v>1045.8399999999999</v>
      </c>
    </row>
    <row r="40" spans="1:8" ht="12.75" customHeight="1" x14ac:dyDescent="0.2">
      <c r="A40" s="240"/>
      <c r="E40" s="239"/>
    </row>
    <row r="41" spans="1:8" ht="9.9499999999999993" customHeight="1" x14ac:dyDescent="0.2"/>
    <row r="42" spans="1:8" ht="9.9499999999999993" customHeight="1" x14ac:dyDescent="0.2"/>
    <row r="43" spans="1:8" ht="9.75" customHeight="1" x14ac:dyDescent="0.2">
      <c r="H43" s="468"/>
    </row>
    <row r="44" spans="1:8" ht="9.9499999999999993" customHeight="1" x14ac:dyDescent="0.2">
      <c r="H44" s="468"/>
    </row>
    <row r="45" spans="1:8" ht="9.9499999999999993" customHeight="1" x14ac:dyDescent="0.2">
      <c r="H45" s="468"/>
    </row>
    <row r="46" spans="1:8" ht="9.9499999999999993" customHeight="1" x14ac:dyDescent="0.2"/>
    <row r="47" spans="1:8" ht="9.9499999999999993" customHeight="1" x14ac:dyDescent="0.2"/>
    <row r="48" spans="1:8" ht="9.9499999999999993" customHeight="1" x14ac:dyDescent="0.2"/>
    <row r="49" ht="9.9499999999999993" customHeight="1" x14ac:dyDescent="0.2"/>
    <row r="50" ht="9.9499999999999993" customHeight="1" x14ac:dyDescent="0.2"/>
    <row r="51" ht="9.9499999999999993" customHeight="1" x14ac:dyDescent="0.2"/>
    <row r="52" ht="9.9499999999999993" customHeight="1" x14ac:dyDescent="0.2"/>
    <row r="53" ht="9.9499999999999993" customHeight="1" x14ac:dyDescent="0.2"/>
    <row r="54" ht="9.9499999999999993" customHeight="1" x14ac:dyDescent="0.2"/>
    <row r="55" ht="9.9499999999999993" customHeight="1" x14ac:dyDescent="0.2"/>
    <row r="56" ht="9.9499999999999993" customHeight="1" x14ac:dyDescent="0.2"/>
    <row r="57" ht="9.9499999999999993" customHeight="1" x14ac:dyDescent="0.2"/>
    <row r="58" ht="9.9499999999999993" customHeight="1" x14ac:dyDescent="0.2"/>
    <row r="59" ht="9.9499999999999993" customHeight="1" x14ac:dyDescent="0.2"/>
    <row r="60" ht="9.9499999999999993" customHeight="1" x14ac:dyDescent="0.2"/>
    <row r="61" ht="9.9499999999999993" customHeight="1" x14ac:dyDescent="0.2"/>
    <row r="62" ht="9.9499999999999993" customHeight="1" x14ac:dyDescent="0.2"/>
    <row r="63" ht="9.9499999999999993" customHeight="1" x14ac:dyDescent="0.2"/>
    <row r="64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</sheetData>
  <mergeCells count="12">
    <mergeCell ref="H43:H45"/>
    <mergeCell ref="A2:H2"/>
    <mergeCell ref="A3:C3"/>
    <mergeCell ref="E3:G3"/>
    <mergeCell ref="A5:C5"/>
    <mergeCell ref="E5:G5"/>
    <mergeCell ref="A7:C7"/>
    <mergeCell ref="E21:G21"/>
    <mergeCell ref="E29:G29"/>
    <mergeCell ref="E31:G31"/>
    <mergeCell ref="A36:C36"/>
    <mergeCell ref="A38:C38"/>
  </mergeCells>
  <printOptions horizontalCentered="1" verticalCentered="1"/>
  <pageMargins left="0.74803149606299213" right="0.74803149606299213" top="0.59055118110236227" bottom="0.78740157480314965" header="0.51181102362204722" footer="0.51181102362204722"/>
  <pageSetup paperSize="9" scale="99" orientation="landscape" horizont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4"/>
  <sheetViews>
    <sheetView tabSelected="1" view="pageBreakPreview" topLeftCell="A2" zoomScaleNormal="100" workbookViewId="0">
      <selection activeCell="D13" sqref="D13"/>
    </sheetView>
  </sheetViews>
  <sheetFormatPr baseColWidth="10" defaultColWidth="9.140625" defaultRowHeight="15" x14ac:dyDescent="0.2"/>
  <cols>
    <col min="1" max="1" width="2.7109375" style="1" customWidth="1"/>
    <col min="2" max="2" width="32" style="1" customWidth="1"/>
    <col min="3" max="3" width="21.28515625" style="1" customWidth="1"/>
    <col min="4" max="4" width="23.42578125" style="1" customWidth="1"/>
    <col min="5" max="5" width="4.7109375" style="1" customWidth="1"/>
    <col min="6" max="16384" width="9.140625" style="1"/>
  </cols>
  <sheetData>
    <row r="1" spans="1:5" ht="15.75" thickBot="1" x14ac:dyDescent="0.25">
      <c r="A1" s="2"/>
      <c r="B1" s="2"/>
      <c r="C1" s="2"/>
      <c r="D1" s="2"/>
      <c r="E1" s="2"/>
    </row>
    <row r="2" spans="1:5" x14ac:dyDescent="0.2">
      <c r="A2" s="110"/>
      <c r="B2" s="24"/>
      <c r="C2" s="24"/>
      <c r="D2" s="24"/>
      <c r="E2" s="25"/>
    </row>
    <row r="3" spans="1:5" ht="30" x14ac:dyDescent="0.4">
      <c r="A3" s="112"/>
      <c r="B3" s="30" t="s">
        <v>95</v>
      </c>
      <c r="C3" s="111"/>
      <c r="D3" s="2"/>
      <c r="E3" s="98"/>
    </row>
    <row r="4" spans="1:5" x14ac:dyDescent="0.2">
      <c r="B4" s="214"/>
    </row>
    <row r="5" spans="1:5" x14ac:dyDescent="0.2">
      <c r="A5" s="112"/>
    </row>
    <row r="6" spans="1:5" ht="18" x14ac:dyDescent="0.2">
      <c r="B6" s="483" t="s">
        <v>137</v>
      </c>
      <c r="C6" s="484"/>
      <c r="D6" s="484"/>
      <c r="E6" s="485"/>
    </row>
    <row r="7" spans="1:5" ht="15.75" thickBot="1" x14ac:dyDescent="0.25">
      <c r="A7" s="112"/>
      <c r="E7" s="98"/>
    </row>
    <row r="8" spans="1:5" ht="16.5" thickBot="1" x14ac:dyDescent="0.3">
      <c r="A8" s="112"/>
      <c r="B8" s="142" t="s">
        <v>44</v>
      </c>
      <c r="C8" s="486"/>
      <c r="D8" s="486"/>
      <c r="E8" s="98"/>
    </row>
    <row r="9" spans="1:5" s="3" customFormat="1" ht="15.75" x14ac:dyDescent="0.25">
      <c r="A9" s="17"/>
      <c r="B9" s="5"/>
      <c r="C9" s="29" t="s">
        <v>117</v>
      </c>
      <c r="D9" s="113" t="s">
        <v>9</v>
      </c>
      <c r="E9" s="18"/>
    </row>
    <row r="10" spans="1:5" x14ac:dyDescent="0.2">
      <c r="A10" s="112"/>
      <c r="B10" s="215" t="s">
        <v>156</v>
      </c>
      <c r="C10" s="100"/>
      <c r="D10" s="100"/>
      <c r="E10" s="98"/>
    </row>
    <row r="11" spans="1:5" x14ac:dyDescent="0.2">
      <c r="A11" s="112"/>
      <c r="B11" s="100" t="s">
        <v>77</v>
      </c>
      <c r="C11" s="100"/>
      <c r="D11" s="100"/>
      <c r="E11" s="98"/>
    </row>
    <row r="12" spans="1:5" x14ac:dyDescent="0.2">
      <c r="A12" s="112"/>
      <c r="B12" s="100" t="s">
        <v>78</v>
      </c>
      <c r="C12" s="100"/>
      <c r="D12" s="100"/>
      <c r="E12" s="98"/>
    </row>
    <row r="13" spans="1:5" x14ac:dyDescent="0.2">
      <c r="A13" s="112"/>
      <c r="B13" s="100" t="s">
        <v>79</v>
      </c>
      <c r="C13" s="100"/>
      <c r="D13" s="100"/>
      <c r="E13" s="98"/>
    </row>
    <row r="14" spans="1:5" x14ac:dyDescent="0.2">
      <c r="A14" s="112"/>
      <c r="B14" s="100" t="s">
        <v>80</v>
      </c>
      <c r="C14" s="100"/>
      <c r="D14" s="100"/>
      <c r="E14" s="98"/>
    </row>
    <row r="15" spans="1:5" x14ac:dyDescent="0.2">
      <c r="A15" s="112"/>
      <c r="B15" s="100"/>
      <c r="C15" s="100"/>
      <c r="D15" s="100"/>
      <c r="E15" s="98"/>
    </row>
    <row r="16" spans="1:5" x14ac:dyDescent="0.2">
      <c r="A16" s="112"/>
      <c r="B16" s="100"/>
      <c r="C16" s="100"/>
      <c r="D16" s="100"/>
      <c r="E16" s="98"/>
    </row>
    <row r="17" spans="1:5" ht="18" x14ac:dyDescent="0.25">
      <c r="A17" s="112"/>
      <c r="B17" s="31" t="s">
        <v>86</v>
      </c>
      <c r="C17" s="123"/>
      <c r="D17" s="100"/>
      <c r="E17" s="98"/>
    </row>
    <row r="18" spans="1:5" ht="18" x14ac:dyDescent="0.25">
      <c r="A18" s="112"/>
      <c r="B18" s="31"/>
      <c r="C18" s="100"/>
      <c r="D18" s="100"/>
      <c r="E18" s="98"/>
    </row>
    <row r="19" spans="1:5" x14ac:dyDescent="0.2">
      <c r="A19" s="112"/>
      <c r="B19" s="215" t="s">
        <v>157</v>
      </c>
      <c r="C19" s="100"/>
      <c r="D19" s="100"/>
      <c r="E19" s="98"/>
    </row>
    <row r="20" spans="1:5" x14ac:dyDescent="0.2">
      <c r="A20" s="112"/>
      <c r="B20" s="100" t="s">
        <v>81</v>
      </c>
      <c r="C20" s="100"/>
      <c r="D20" s="100"/>
      <c r="E20" s="98"/>
    </row>
    <row r="21" spans="1:5" x14ac:dyDescent="0.2">
      <c r="A21" s="112"/>
      <c r="B21" s="100" t="s">
        <v>82</v>
      </c>
      <c r="C21" s="100"/>
      <c r="D21" s="100"/>
      <c r="E21" s="98"/>
    </row>
    <row r="22" spans="1:5" x14ac:dyDescent="0.2">
      <c r="A22" s="112"/>
      <c r="B22" s="100" t="s">
        <v>83</v>
      </c>
      <c r="C22" s="100"/>
      <c r="D22" s="100"/>
      <c r="E22" s="98"/>
    </row>
    <row r="23" spans="1:5" x14ac:dyDescent="0.2">
      <c r="A23" s="112"/>
      <c r="B23" s="100" t="s">
        <v>84</v>
      </c>
      <c r="C23" s="100"/>
      <c r="D23" s="100"/>
      <c r="E23" s="98"/>
    </row>
    <row r="24" spans="1:5" x14ac:dyDescent="0.2">
      <c r="A24" s="112"/>
      <c r="B24" s="100" t="s">
        <v>153</v>
      </c>
      <c r="C24" s="100"/>
      <c r="D24" s="100"/>
      <c r="E24" s="98"/>
    </row>
    <row r="25" spans="1:5" x14ac:dyDescent="0.2">
      <c r="A25" s="112"/>
      <c r="B25" s="100"/>
      <c r="C25" s="100"/>
      <c r="D25" s="100"/>
      <c r="E25" s="98"/>
    </row>
    <row r="26" spans="1:5" ht="18" x14ac:dyDescent="0.25">
      <c r="A26" s="112"/>
      <c r="B26" s="31" t="s">
        <v>87</v>
      </c>
      <c r="C26" s="123"/>
      <c r="D26" s="100"/>
      <c r="E26" s="98"/>
    </row>
    <row r="27" spans="1:5" ht="18" x14ac:dyDescent="0.25">
      <c r="A27" s="112"/>
      <c r="B27" s="487" t="s">
        <v>85</v>
      </c>
      <c r="C27" s="488"/>
      <c r="D27" s="100"/>
      <c r="E27" s="98"/>
    </row>
    <row r="28" spans="1:5" x14ac:dyDescent="0.2">
      <c r="A28" s="112"/>
      <c r="B28" s="2"/>
      <c r="C28" s="2"/>
      <c r="D28" s="2"/>
      <c r="E28" s="98"/>
    </row>
    <row r="29" spans="1:5" x14ac:dyDescent="0.2">
      <c r="A29" s="112"/>
      <c r="B29" s="2"/>
      <c r="C29" s="2"/>
      <c r="D29" s="2"/>
      <c r="E29" s="98"/>
    </row>
    <row r="30" spans="1:5" x14ac:dyDescent="0.2">
      <c r="A30" s="112"/>
      <c r="B30" s="2"/>
      <c r="C30" s="2"/>
      <c r="D30" s="2"/>
      <c r="E30" s="98"/>
    </row>
    <row r="31" spans="1:5" x14ac:dyDescent="0.2">
      <c r="A31" s="112"/>
      <c r="B31" s="2"/>
      <c r="C31" s="2"/>
      <c r="D31" s="2"/>
      <c r="E31" s="98"/>
    </row>
    <row r="32" spans="1:5" x14ac:dyDescent="0.2">
      <c r="A32" s="112"/>
      <c r="B32" s="2"/>
      <c r="C32" s="2"/>
      <c r="D32" s="2"/>
      <c r="E32" s="98"/>
    </row>
    <row r="33" spans="1:5" x14ac:dyDescent="0.2">
      <c r="A33" s="112"/>
      <c r="B33" s="2"/>
      <c r="C33" s="2"/>
      <c r="D33" s="2"/>
      <c r="E33" s="489"/>
    </row>
    <row r="34" spans="1:5" ht="15.75" thickBot="1" x14ac:dyDescent="0.25">
      <c r="A34" s="26"/>
      <c r="B34" s="27"/>
      <c r="C34" s="27"/>
      <c r="D34" s="27"/>
      <c r="E34" s="359"/>
    </row>
  </sheetData>
  <mergeCells count="4">
    <mergeCell ref="B6:E6"/>
    <mergeCell ref="C8:D8"/>
    <mergeCell ref="B27:C27"/>
    <mergeCell ref="E33:E34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view="pageBreakPreview" zoomScaleNormal="100" zoomScaleSheetLayoutView="100" workbookViewId="0">
      <selection activeCell="E25" sqref="E25"/>
    </sheetView>
  </sheetViews>
  <sheetFormatPr baseColWidth="10" defaultColWidth="9.140625" defaultRowHeight="12.75" x14ac:dyDescent="0.2"/>
  <cols>
    <col min="1" max="1" width="2.7109375" customWidth="1"/>
    <col min="2" max="2" width="8.140625" customWidth="1"/>
    <col min="3" max="3" width="21.5703125" customWidth="1"/>
    <col min="4" max="4" width="15.42578125" customWidth="1"/>
    <col min="5" max="5" width="51.5703125" customWidth="1"/>
    <col min="6" max="6" width="10.42578125" customWidth="1"/>
    <col min="7" max="7" width="12.28515625" customWidth="1"/>
    <col min="8" max="8" width="3.42578125" customWidth="1"/>
  </cols>
  <sheetData>
    <row r="1" spans="1:8" x14ac:dyDescent="0.2">
      <c r="A1" s="146"/>
      <c r="B1" s="147"/>
      <c r="C1" s="147"/>
      <c r="D1" s="147"/>
      <c r="E1" s="147"/>
      <c r="F1" s="147"/>
      <c r="G1" s="147"/>
      <c r="H1" s="148"/>
    </row>
    <row r="2" spans="1:8" ht="25.5" x14ac:dyDescent="0.35">
      <c r="A2" s="149"/>
      <c r="B2" s="366" t="s">
        <v>95</v>
      </c>
      <c r="C2" s="367"/>
      <c r="D2" s="367"/>
      <c r="E2" s="114"/>
      <c r="F2" s="114"/>
      <c r="G2" s="115"/>
      <c r="H2" s="150"/>
    </row>
    <row r="3" spans="1:8" ht="5.25" customHeight="1" x14ac:dyDescent="0.2">
      <c r="A3" s="149"/>
      <c r="B3" s="116"/>
      <c r="C3" s="117"/>
      <c r="D3" s="117"/>
      <c r="E3" s="117"/>
      <c r="F3" s="117"/>
      <c r="G3" s="118"/>
      <c r="H3" s="150"/>
    </row>
    <row r="4" spans="1:8" ht="33" customHeight="1" x14ac:dyDescent="0.2">
      <c r="A4" s="149"/>
      <c r="B4" s="370" t="s">
        <v>111</v>
      </c>
      <c r="C4" s="371"/>
      <c r="D4" s="371"/>
      <c r="E4" s="371"/>
      <c r="F4" s="371"/>
      <c r="G4" s="372"/>
      <c r="H4" s="150"/>
    </row>
    <row r="5" spans="1:8" ht="6" customHeight="1" x14ac:dyDescent="0.2">
      <c r="A5" s="149"/>
      <c r="B5" s="119"/>
      <c r="C5" s="120"/>
      <c r="D5" s="120"/>
      <c r="E5" s="120"/>
      <c r="F5" s="120"/>
      <c r="G5" s="121"/>
      <c r="H5" s="150"/>
    </row>
    <row r="6" spans="1:8" s="20" customFormat="1" ht="18.75" customHeight="1" x14ac:dyDescent="0.2">
      <c r="A6" s="151"/>
      <c r="B6" s="368" t="s">
        <v>6</v>
      </c>
      <c r="C6" s="368" t="s">
        <v>50</v>
      </c>
      <c r="D6" s="368" t="s">
        <v>51</v>
      </c>
      <c r="E6" s="373" t="s">
        <v>158</v>
      </c>
      <c r="F6" s="368" t="s">
        <v>52</v>
      </c>
      <c r="G6" s="368" t="s">
        <v>116</v>
      </c>
      <c r="H6" s="152"/>
    </row>
    <row r="7" spans="1:8" ht="14.25" customHeight="1" x14ac:dyDescent="0.2">
      <c r="A7" s="149"/>
      <c r="B7" s="369"/>
      <c r="C7" s="369"/>
      <c r="D7" s="369"/>
      <c r="E7" s="374"/>
      <c r="F7" s="369"/>
      <c r="G7" s="369"/>
      <c r="H7" s="150"/>
    </row>
    <row r="8" spans="1:8" ht="18.75" customHeight="1" x14ac:dyDescent="0.2">
      <c r="A8" s="149"/>
      <c r="B8" s="122"/>
      <c r="C8" s="122"/>
      <c r="D8" s="122"/>
      <c r="E8" s="122"/>
      <c r="F8" s="122"/>
      <c r="G8" s="122"/>
      <c r="H8" s="150"/>
    </row>
    <row r="9" spans="1:8" ht="18.75" customHeight="1" x14ac:dyDescent="0.2">
      <c r="A9" s="149"/>
      <c r="B9" s="122"/>
      <c r="C9" s="122"/>
      <c r="D9" s="122"/>
      <c r="E9" s="122"/>
      <c r="F9" s="122"/>
      <c r="G9" s="122"/>
      <c r="H9" s="150"/>
    </row>
    <row r="10" spans="1:8" ht="18.75" customHeight="1" x14ac:dyDescent="0.2">
      <c r="A10" s="149"/>
      <c r="B10" s="122"/>
      <c r="C10" s="122"/>
      <c r="D10" s="122"/>
      <c r="E10" s="122"/>
      <c r="F10" s="122"/>
      <c r="G10" s="122"/>
      <c r="H10" s="150"/>
    </row>
    <row r="11" spans="1:8" ht="18.75" customHeight="1" x14ac:dyDescent="0.2">
      <c r="A11" s="149"/>
      <c r="B11" s="122"/>
      <c r="C11" s="122"/>
      <c r="D11" s="122"/>
      <c r="E11" s="122"/>
      <c r="F11" s="122"/>
      <c r="G11" s="122"/>
      <c r="H11" s="150"/>
    </row>
    <row r="12" spans="1:8" ht="18.75" customHeight="1" x14ac:dyDescent="0.2">
      <c r="A12" s="149"/>
      <c r="B12" s="122"/>
      <c r="C12" s="122"/>
      <c r="D12" s="122"/>
      <c r="E12" s="122"/>
      <c r="F12" s="122"/>
      <c r="G12" s="122"/>
      <c r="H12" s="150"/>
    </row>
    <row r="13" spans="1:8" ht="18.75" customHeight="1" x14ac:dyDescent="0.2">
      <c r="A13" s="149"/>
      <c r="B13" s="122"/>
      <c r="C13" s="122"/>
      <c r="D13" s="122"/>
      <c r="E13" s="122"/>
      <c r="F13" s="122"/>
      <c r="G13" s="122"/>
      <c r="H13" s="150"/>
    </row>
    <row r="14" spans="1:8" ht="18.75" customHeight="1" x14ac:dyDescent="0.2">
      <c r="A14" s="149"/>
      <c r="B14" s="122"/>
      <c r="C14" s="122"/>
      <c r="D14" s="122"/>
      <c r="E14" s="122"/>
      <c r="F14" s="122"/>
      <c r="G14" s="122"/>
      <c r="H14" s="150"/>
    </row>
    <row r="15" spans="1:8" ht="18.75" customHeight="1" x14ac:dyDescent="0.2">
      <c r="A15" s="149"/>
      <c r="B15" s="122"/>
      <c r="C15" s="122"/>
      <c r="D15" s="122"/>
      <c r="E15" s="122"/>
      <c r="F15" s="122"/>
      <c r="G15" s="122"/>
      <c r="H15" s="150"/>
    </row>
    <row r="16" spans="1:8" ht="18.75" customHeight="1" x14ac:dyDescent="0.2">
      <c r="A16" s="149"/>
      <c r="B16" s="122"/>
      <c r="C16" s="122"/>
      <c r="D16" s="122"/>
      <c r="E16" s="122"/>
      <c r="F16" s="122"/>
      <c r="G16" s="122"/>
      <c r="H16" s="150"/>
    </row>
    <row r="17" spans="1:8" ht="18.75" customHeight="1" x14ac:dyDescent="0.2">
      <c r="A17" s="149"/>
      <c r="B17" s="122"/>
      <c r="C17" s="122"/>
      <c r="D17" s="122"/>
      <c r="E17" s="122"/>
      <c r="F17" s="122"/>
      <c r="G17" s="122"/>
      <c r="H17" s="150"/>
    </row>
    <row r="18" spans="1:8" ht="18.75" customHeight="1" x14ac:dyDescent="0.2">
      <c r="A18" s="149"/>
      <c r="B18" s="122"/>
      <c r="C18" s="122"/>
      <c r="D18" s="122"/>
      <c r="E18" s="122"/>
      <c r="F18" s="122"/>
      <c r="G18" s="122"/>
      <c r="H18" s="150"/>
    </row>
    <row r="19" spans="1:8" ht="18.75" customHeight="1" x14ac:dyDescent="0.2">
      <c r="A19" s="149"/>
      <c r="B19" s="122"/>
      <c r="C19" s="122"/>
      <c r="D19" s="122"/>
      <c r="E19" s="122"/>
      <c r="F19" s="122"/>
      <c r="G19" s="122"/>
      <c r="H19" s="150"/>
    </row>
    <row r="20" spans="1:8" ht="18.75" customHeight="1" x14ac:dyDescent="0.2">
      <c r="A20" s="149"/>
      <c r="B20" s="122"/>
      <c r="C20" s="122"/>
      <c r="D20" s="122"/>
      <c r="E20" s="122"/>
      <c r="F20" s="122"/>
      <c r="G20" s="122"/>
      <c r="H20" s="150"/>
    </row>
    <row r="21" spans="1:8" ht="18.75" customHeight="1" x14ac:dyDescent="0.2">
      <c r="A21" s="149"/>
      <c r="B21" s="122"/>
      <c r="C21" s="122"/>
      <c r="D21" s="122"/>
      <c r="E21" s="122"/>
      <c r="F21" s="122"/>
      <c r="G21" s="122"/>
      <c r="H21" s="150"/>
    </row>
    <row r="22" spans="1:8" ht="18.75" customHeight="1" x14ac:dyDescent="0.2">
      <c r="A22" s="149"/>
      <c r="B22" s="122"/>
      <c r="C22" s="122"/>
      <c r="D22" s="122"/>
      <c r="E22" s="122"/>
      <c r="F22" s="122"/>
      <c r="G22" s="122"/>
      <c r="H22" s="150"/>
    </row>
    <row r="23" spans="1:8" ht="18.75" customHeight="1" x14ac:dyDescent="0.2">
      <c r="A23" s="149"/>
      <c r="B23" s="122"/>
      <c r="C23" s="122"/>
      <c r="D23" s="122"/>
      <c r="E23" s="122"/>
      <c r="F23" s="122"/>
      <c r="G23" s="122"/>
      <c r="H23" s="150"/>
    </row>
    <row r="24" spans="1:8" ht="18.75" customHeight="1" x14ac:dyDescent="0.2">
      <c r="A24" s="149"/>
      <c r="B24" s="122"/>
      <c r="C24" s="122"/>
      <c r="D24" s="122"/>
      <c r="E24" s="122"/>
      <c r="F24" s="122"/>
      <c r="G24" s="122"/>
      <c r="H24" s="150"/>
    </row>
    <row r="25" spans="1:8" ht="18.75" customHeight="1" x14ac:dyDescent="0.2">
      <c r="A25" s="149"/>
      <c r="B25" s="122"/>
      <c r="C25" s="122"/>
      <c r="D25" s="122"/>
      <c r="E25" s="122"/>
      <c r="F25" s="122"/>
      <c r="G25" s="122"/>
      <c r="H25" s="150"/>
    </row>
    <row r="26" spans="1:8" ht="18" customHeight="1" x14ac:dyDescent="0.2">
      <c r="A26" s="149"/>
      <c r="H26" s="150"/>
    </row>
    <row r="27" spans="1:8" ht="18" customHeight="1" x14ac:dyDescent="0.2">
      <c r="A27" s="149"/>
      <c r="H27" s="150"/>
    </row>
    <row r="28" spans="1:8" ht="18" customHeight="1" x14ac:dyDescent="0.2">
      <c r="A28" s="149"/>
      <c r="H28" s="150"/>
    </row>
    <row r="29" spans="1:8" ht="18" customHeight="1" x14ac:dyDescent="0.2">
      <c r="A29" s="149"/>
      <c r="H29" s="150"/>
    </row>
    <row r="30" spans="1:8" ht="23.25" customHeight="1" thickBot="1" x14ac:dyDescent="0.3">
      <c r="A30" s="153"/>
      <c r="B30" s="154"/>
      <c r="C30" s="154"/>
      <c r="D30" s="154"/>
      <c r="E30" s="154"/>
      <c r="F30" s="154"/>
      <c r="G30" s="154"/>
      <c r="H30" s="186"/>
    </row>
    <row r="31" spans="1:8" ht="18" customHeight="1" x14ac:dyDescent="0.2"/>
    <row r="32" spans="1:8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</sheetData>
  <mergeCells count="8">
    <mergeCell ref="B2:D2"/>
    <mergeCell ref="F6:F7"/>
    <mergeCell ref="G6:G7"/>
    <mergeCell ref="B6:B7"/>
    <mergeCell ref="C6:C7"/>
    <mergeCell ref="D6:D7"/>
    <mergeCell ref="B4:G4"/>
    <mergeCell ref="E6:E7"/>
  </mergeCells>
  <phoneticPr fontId="0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view="pageBreakPreview" topLeftCell="B1" zoomScaleNormal="100" workbookViewId="0">
      <selection activeCell="H27" sqref="H27"/>
    </sheetView>
  </sheetViews>
  <sheetFormatPr baseColWidth="10" defaultColWidth="9.140625" defaultRowHeight="12.75" x14ac:dyDescent="0.2"/>
  <cols>
    <col min="1" max="1" width="3.7109375" customWidth="1"/>
    <col min="2" max="2" width="21.7109375" customWidth="1"/>
    <col min="3" max="3" width="50.5703125" customWidth="1"/>
    <col min="4" max="4" width="11.42578125" customWidth="1"/>
    <col min="5" max="5" width="10.7109375" customWidth="1"/>
    <col min="6" max="6" width="10.28515625" customWidth="1"/>
    <col min="7" max="7" width="17" customWidth="1"/>
    <col min="8" max="8" width="3.85546875" customWidth="1"/>
    <col min="9" max="10" width="7" customWidth="1"/>
  </cols>
  <sheetData>
    <row r="1" spans="1:10" ht="23.25" x14ac:dyDescent="0.35">
      <c r="A1" s="146"/>
      <c r="B1" s="155" t="s">
        <v>91</v>
      </c>
      <c r="C1" s="129"/>
      <c r="D1" s="129"/>
      <c r="E1" s="125"/>
      <c r="F1" s="125"/>
      <c r="G1" s="125"/>
      <c r="H1" s="197"/>
      <c r="I1" s="117"/>
      <c r="J1" s="117"/>
    </row>
    <row r="2" spans="1:10" ht="6.75" customHeight="1" x14ac:dyDescent="0.2">
      <c r="A2" s="149"/>
      <c r="B2" s="117"/>
      <c r="C2" s="117"/>
      <c r="D2" s="117"/>
      <c r="E2" s="117"/>
      <c r="F2" s="117"/>
      <c r="G2" s="117"/>
      <c r="H2" s="126"/>
      <c r="I2" s="117"/>
      <c r="J2" s="117"/>
    </row>
    <row r="3" spans="1:10" ht="20.25" x14ac:dyDescent="0.3">
      <c r="A3" s="149"/>
      <c r="B3" s="357" t="s">
        <v>146</v>
      </c>
      <c r="C3" s="357"/>
      <c r="D3" s="357"/>
      <c r="E3" s="357"/>
      <c r="F3" s="357"/>
      <c r="G3" s="357"/>
      <c r="H3" s="126"/>
      <c r="I3" s="196"/>
      <c r="J3" s="196"/>
    </row>
    <row r="4" spans="1:10" ht="6.75" customHeight="1" thickBot="1" x14ac:dyDescent="0.25">
      <c r="A4" s="149"/>
      <c r="B4" s="117"/>
      <c r="C4" s="117"/>
      <c r="D4" s="117"/>
      <c r="E4" s="117"/>
      <c r="F4" s="117"/>
      <c r="G4" s="117"/>
      <c r="H4" s="126"/>
      <c r="I4" s="117"/>
      <c r="J4" s="117"/>
    </row>
    <row r="5" spans="1:10" ht="21" thickBot="1" x14ac:dyDescent="0.35">
      <c r="A5" s="149"/>
      <c r="B5" s="375" t="s">
        <v>94</v>
      </c>
      <c r="C5" s="376"/>
      <c r="D5" s="376"/>
      <c r="E5" s="376"/>
      <c r="F5" s="376"/>
      <c r="G5" s="377"/>
      <c r="H5" s="126"/>
      <c r="I5" s="203"/>
      <c r="J5" s="203"/>
    </row>
    <row r="6" spans="1:10" ht="20.25" x14ac:dyDescent="0.3">
      <c r="A6" s="149"/>
      <c r="B6" s="378" t="s">
        <v>2</v>
      </c>
      <c r="C6" s="379" t="s">
        <v>147</v>
      </c>
      <c r="D6" s="380" t="s">
        <v>152</v>
      </c>
      <c r="E6" s="380"/>
      <c r="F6" s="380"/>
      <c r="G6" s="381"/>
      <c r="H6" s="126"/>
      <c r="I6" s="196"/>
      <c r="J6" s="196"/>
    </row>
    <row r="7" spans="1:10" ht="18.75" customHeight="1" thickBot="1" x14ac:dyDescent="0.35">
      <c r="A7" s="149"/>
      <c r="B7" s="361"/>
      <c r="C7" s="363"/>
      <c r="D7" s="208" t="s">
        <v>149</v>
      </c>
      <c r="E7" s="208" t="s">
        <v>150</v>
      </c>
      <c r="F7" s="208" t="s">
        <v>151</v>
      </c>
      <c r="G7" s="198"/>
      <c r="H7" s="126"/>
      <c r="I7" s="204"/>
      <c r="J7" s="204"/>
    </row>
    <row r="8" spans="1:10" ht="18.75" customHeight="1" x14ac:dyDescent="0.4">
      <c r="A8" s="149"/>
      <c r="B8" s="210"/>
      <c r="C8" s="189"/>
      <c r="D8" s="190"/>
      <c r="E8" s="190"/>
      <c r="F8" s="190"/>
      <c r="G8" s="199"/>
      <c r="H8" s="126"/>
      <c r="I8" s="204"/>
      <c r="J8" s="204"/>
    </row>
    <row r="9" spans="1:10" ht="18.75" customHeight="1" x14ac:dyDescent="0.4">
      <c r="A9" s="149"/>
      <c r="B9" s="211"/>
      <c r="C9" s="23"/>
      <c r="D9" s="7"/>
      <c r="E9" s="7"/>
      <c r="F9" s="7"/>
      <c r="G9" s="200"/>
      <c r="H9" s="126"/>
      <c r="I9" s="204"/>
      <c r="J9" s="204"/>
    </row>
    <row r="10" spans="1:10" ht="18.75" customHeight="1" x14ac:dyDescent="0.4">
      <c r="A10" s="149"/>
      <c r="B10" s="211"/>
      <c r="C10" s="23"/>
      <c r="D10" s="7"/>
      <c r="E10" s="7"/>
      <c r="F10" s="7"/>
      <c r="G10" s="200"/>
      <c r="H10" s="126"/>
      <c r="I10" s="204"/>
      <c r="J10" s="204"/>
    </row>
    <row r="11" spans="1:10" ht="18.75" customHeight="1" x14ac:dyDescent="0.4">
      <c r="A11" s="149"/>
      <c r="B11" s="211"/>
      <c r="C11" s="23"/>
      <c r="D11" s="6"/>
      <c r="E11" s="6"/>
      <c r="F11" s="6"/>
      <c r="G11" s="201"/>
      <c r="H11" s="126"/>
      <c r="I11" s="205"/>
      <c r="J11" s="205"/>
    </row>
    <row r="12" spans="1:10" ht="18.75" customHeight="1" x14ac:dyDescent="0.4">
      <c r="A12" s="149"/>
      <c r="B12" s="211"/>
      <c r="C12" s="23"/>
      <c r="D12" s="6"/>
      <c r="E12" s="6"/>
      <c r="F12" s="6"/>
      <c r="G12" s="201"/>
      <c r="H12" s="126"/>
      <c r="I12" s="205"/>
      <c r="J12" s="205"/>
    </row>
    <row r="13" spans="1:10" ht="18.75" customHeight="1" x14ac:dyDescent="0.4">
      <c r="A13" s="149"/>
      <c r="B13" s="211"/>
      <c r="C13" s="23"/>
      <c r="D13" s="6"/>
      <c r="E13" s="6"/>
      <c r="F13" s="6"/>
      <c r="G13" s="201"/>
      <c r="H13" s="126"/>
      <c r="I13" s="205"/>
      <c r="J13" s="205"/>
    </row>
    <row r="14" spans="1:10" ht="18.75" customHeight="1" x14ac:dyDescent="0.4">
      <c r="A14" s="149"/>
      <c r="B14" s="211"/>
      <c r="C14" s="23"/>
      <c r="D14" s="6"/>
      <c r="E14" s="6"/>
      <c r="F14" s="6"/>
      <c r="G14" s="201"/>
      <c r="H14" s="126"/>
      <c r="I14" s="205"/>
      <c r="J14" s="205"/>
    </row>
    <row r="15" spans="1:10" ht="18.75" customHeight="1" x14ac:dyDescent="0.4">
      <c r="A15" s="149"/>
      <c r="B15" s="211"/>
      <c r="C15" s="23"/>
      <c r="D15" s="6"/>
      <c r="E15" s="6"/>
      <c r="F15" s="6"/>
      <c r="G15" s="201"/>
      <c r="H15" s="126"/>
      <c r="I15" s="205"/>
      <c r="J15" s="205"/>
    </row>
    <row r="16" spans="1:10" ht="18.75" customHeight="1" x14ac:dyDescent="0.4">
      <c r="A16" s="149"/>
      <c r="B16" s="211"/>
      <c r="C16" s="23"/>
      <c r="D16" s="6"/>
      <c r="E16" s="6"/>
      <c r="F16" s="6"/>
      <c r="G16" s="201"/>
      <c r="H16" s="126"/>
      <c r="I16" s="205"/>
      <c r="J16" s="205"/>
    </row>
    <row r="17" spans="1:10" ht="18.75" customHeight="1" x14ac:dyDescent="0.4">
      <c r="A17" s="149"/>
      <c r="B17" s="211"/>
      <c r="C17" s="23"/>
      <c r="D17" s="6"/>
      <c r="E17" s="6"/>
      <c r="F17" s="6"/>
      <c r="G17" s="201"/>
      <c r="H17" s="126"/>
      <c r="I17" s="205"/>
      <c r="J17" s="205"/>
    </row>
    <row r="18" spans="1:10" ht="18.75" customHeight="1" x14ac:dyDescent="0.4">
      <c r="A18" s="149"/>
      <c r="B18" s="211"/>
      <c r="C18" s="23"/>
      <c r="D18" s="6"/>
      <c r="E18" s="6"/>
      <c r="F18" s="6"/>
      <c r="G18" s="201"/>
      <c r="H18" s="126"/>
      <c r="I18" s="205"/>
      <c r="J18" s="205"/>
    </row>
    <row r="19" spans="1:10" ht="18.75" customHeight="1" x14ac:dyDescent="0.4">
      <c r="A19" s="149"/>
      <c r="B19" s="211"/>
      <c r="C19" s="23"/>
      <c r="D19" s="6"/>
      <c r="E19" s="6"/>
      <c r="F19" s="6"/>
      <c r="G19" s="201"/>
      <c r="H19" s="126"/>
      <c r="I19" s="205"/>
      <c r="J19" s="205"/>
    </row>
    <row r="20" spans="1:10" ht="18.75" customHeight="1" x14ac:dyDescent="0.4">
      <c r="A20" s="149"/>
      <c r="B20" s="211"/>
      <c r="C20" s="23"/>
      <c r="D20" s="6"/>
      <c r="E20" s="6"/>
      <c r="F20" s="6"/>
      <c r="G20" s="201"/>
      <c r="H20" s="126"/>
      <c r="I20" s="205"/>
      <c r="J20" s="205"/>
    </row>
    <row r="21" spans="1:10" ht="18.75" customHeight="1" x14ac:dyDescent="0.4">
      <c r="A21" s="149"/>
      <c r="B21" s="211"/>
      <c r="C21" s="23"/>
      <c r="D21" s="6"/>
      <c r="E21" s="6"/>
      <c r="F21" s="6"/>
      <c r="G21" s="201"/>
      <c r="H21" s="126"/>
      <c r="I21" s="205"/>
      <c r="J21" s="205"/>
    </row>
    <row r="22" spans="1:10" ht="18.75" customHeight="1" x14ac:dyDescent="0.25">
      <c r="A22" s="149"/>
      <c r="B22" s="212"/>
      <c r="C22" s="5"/>
      <c r="D22" s="127"/>
      <c r="E22" s="127"/>
      <c r="F22" s="127"/>
      <c r="G22" s="202"/>
      <c r="H22" s="126"/>
      <c r="I22" s="117"/>
      <c r="J22" s="117"/>
    </row>
    <row r="23" spans="1:10" ht="18.75" customHeight="1" x14ac:dyDescent="0.25">
      <c r="A23" s="149"/>
      <c r="B23" s="212"/>
      <c r="C23" s="5"/>
      <c r="D23" s="127"/>
      <c r="E23" s="127"/>
      <c r="F23" s="127"/>
      <c r="G23" s="202"/>
      <c r="H23" s="126"/>
      <c r="I23" s="117"/>
      <c r="J23" s="117"/>
    </row>
    <row r="24" spans="1:10" ht="18.75" customHeight="1" x14ac:dyDescent="0.25">
      <c r="A24" s="149"/>
      <c r="B24" s="212"/>
      <c r="C24" s="5"/>
      <c r="D24" s="127"/>
      <c r="E24" s="127"/>
      <c r="F24" s="127"/>
      <c r="G24" s="202"/>
      <c r="H24" s="126"/>
      <c r="I24" s="117"/>
      <c r="J24" s="117"/>
    </row>
    <row r="25" spans="1:10" ht="18.75" customHeight="1" x14ac:dyDescent="0.25">
      <c r="A25" s="149"/>
      <c r="B25" s="212"/>
      <c r="C25" s="5"/>
      <c r="D25" s="127"/>
      <c r="E25" s="127"/>
      <c r="F25" s="127"/>
      <c r="G25" s="202"/>
      <c r="H25" s="126"/>
      <c r="I25" s="117"/>
      <c r="J25" s="117"/>
    </row>
    <row r="26" spans="1:10" ht="5.25" customHeight="1" x14ac:dyDescent="0.25">
      <c r="A26" s="149"/>
      <c r="B26" s="54"/>
      <c r="C26" s="3"/>
      <c r="D26" s="117"/>
      <c r="E26" s="117"/>
      <c r="F26" s="117"/>
      <c r="G26" s="126"/>
      <c r="H26" s="126"/>
      <c r="I26" s="117"/>
      <c r="J26" s="117"/>
    </row>
    <row r="27" spans="1:10" ht="96.75" customHeight="1" thickBot="1" x14ac:dyDescent="0.25">
      <c r="A27" s="153"/>
      <c r="B27" s="128"/>
      <c r="C27" s="95"/>
      <c r="D27" s="95"/>
      <c r="E27" s="95"/>
      <c r="F27" s="160" t="s">
        <v>148</v>
      </c>
      <c r="G27" s="209"/>
      <c r="H27" s="213"/>
      <c r="I27" s="207"/>
      <c r="J27" s="206"/>
    </row>
  </sheetData>
  <mergeCells count="6">
    <mergeCell ref="B5:C5"/>
    <mergeCell ref="D5:G5"/>
    <mergeCell ref="B3:G3"/>
    <mergeCell ref="B6:B7"/>
    <mergeCell ref="C6:C7"/>
    <mergeCell ref="D6:G6"/>
  </mergeCells>
  <phoneticPr fontId="0" type="noConversion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98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view="pageBreakPreview" topLeftCell="A10" zoomScaleNormal="100" zoomScaleSheetLayoutView="100" workbookViewId="0">
      <selection activeCell="D37" sqref="D37"/>
    </sheetView>
  </sheetViews>
  <sheetFormatPr baseColWidth="10" defaultColWidth="9.140625" defaultRowHeight="12.75" x14ac:dyDescent="0.2"/>
  <cols>
    <col min="1" max="1" width="7.42578125" customWidth="1"/>
    <col min="2" max="2" width="10.5703125" customWidth="1"/>
    <col min="3" max="3" width="13.85546875" customWidth="1"/>
    <col min="4" max="4" width="11.28515625" customWidth="1"/>
    <col min="5" max="5" width="12.28515625" customWidth="1"/>
    <col min="6" max="6" width="8.28515625" customWidth="1"/>
    <col min="7" max="7" width="11.5703125" customWidth="1"/>
    <col min="8" max="8" width="17.28515625" customWidth="1"/>
    <col min="9" max="9" width="4.7109375" customWidth="1"/>
  </cols>
  <sheetData>
    <row r="1" spans="1:9" ht="32.25" customHeight="1" thickBot="1" x14ac:dyDescent="0.45">
      <c r="A1" s="407" t="s">
        <v>91</v>
      </c>
      <c r="B1" s="408"/>
      <c r="C1" s="408"/>
      <c r="D1" s="408"/>
      <c r="E1" s="408"/>
      <c r="F1" s="408"/>
      <c r="G1" s="408"/>
      <c r="H1" s="408"/>
    </row>
    <row r="2" spans="1:9" ht="11.25" customHeight="1" thickBot="1" x14ac:dyDescent="0.25">
      <c r="A2" s="217"/>
      <c r="B2" s="51"/>
      <c r="C2" s="52"/>
      <c r="D2" s="218"/>
      <c r="E2" s="218"/>
      <c r="F2" s="218"/>
      <c r="G2" s="218"/>
      <c r="H2" s="218"/>
      <c r="I2" s="8"/>
    </row>
    <row r="3" spans="1:9" ht="16.5" thickBot="1" x14ac:dyDescent="0.3">
      <c r="A3" s="421"/>
      <c r="B3" s="422"/>
      <c r="C3" s="422"/>
      <c r="D3" s="422"/>
      <c r="E3" s="422"/>
      <c r="F3" s="422"/>
      <c r="G3" s="422"/>
      <c r="H3" s="422"/>
      <c r="I3" s="422"/>
    </row>
    <row r="4" spans="1:9" ht="11.25" customHeight="1" x14ac:dyDescent="0.4">
      <c r="A4" s="219"/>
      <c r="B4" s="55"/>
      <c r="C4" s="218"/>
      <c r="D4" s="218"/>
      <c r="E4" s="218"/>
      <c r="F4" s="56"/>
      <c r="G4" s="56"/>
      <c r="H4" s="56"/>
      <c r="I4" s="8"/>
    </row>
    <row r="5" spans="1:9" ht="17.25" customHeight="1" x14ac:dyDescent="0.2">
      <c r="A5" s="219"/>
      <c r="B5" s="490"/>
      <c r="C5" s="490"/>
      <c r="D5" s="490"/>
      <c r="E5" s="490"/>
      <c r="F5" s="490"/>
      <c r="G5" s="56"/>
      <c r="H5" s="56"/>
      <c r="I5" s="8"/>
    </row>
    <row r="6" spans="1:9" ht="11.25" customHeight="1" x14ac:dyDescent="0.4">
      <c r="A6" s="219"/>
      <c r="B6" s="55"/>
      <c r="C6" s="218"/>
      <c r="D6" s="218"/>
      <c r="E6" s="218"/>
      <c r="F6" s="56"/>
      <c r="G6" s="56"/>
      <c r="H6" s="56"/>
      <c r="I6" s="8"/>
    </row>
    <row r="7" spans="1:9" ht="20.25" customHeight="1" x14ac:dyDescent="0.2">
      <c r="A7" s="58"/>
      <c r="B7" s="409" t="s">
        <v>105</v>
      </c>
      <c r="C7" s="410"/>
      <c r="D7" s="410"/>
      <c r="E7" s="411"/>
      <c r="F7" s="412"/>
      <c r="G7" s="59"/>
      <c r="H7" s="59"/>
      <c r="I7" s="8"/>
    </row>
    <row r="8" spans="1:9" ht="17.25" customHeight="1" x14ac:dyDescent="0.2">
      <c r="A8" s="58"/>
      <c r="B8" s="413" t="s">
        <v>106</v>
      </c>
      <c r="C8" s="414"/>
      <c r="D8" s="414"/>
      <c r="E8" s="415"/>
      <c r="F8" s="416"/>
      <c r="G8" s="59"/>
      <c r="H8" s="59"/>
      <c r="I8" s="8"/>
    </row>
    <row r="9" spans="1:9" ht="15.75" customHeight="1" x14ac:dyDescent="0.2">
      <c r="A9" s="58"/>
      <c r="B9" s="220"/>
      <c r="C9" s="220"/>
      <c r="D9" s="220"/>
      <c r="E9" s="220"/>
      <c r="F9" s="59"/>
      <c r="G9" s="59"/>
      <c r="H9" s="59"/>
      <c r="I9" s="8"/>
    </row>
    <row r="10" spans="1:9" ht="15.75" x14ac:dyDescent="0.25">
      <c r="A10" s="219"/>
      <c r="B10" s="417" t="s">
        <v>99</v>
      </c>
      <c r="C10" s="418"/>
      <c r="D10" s="418"/>
      <c r="E10" s="418"/>
      <c r="F10" s="418"/>
      <c r="G10" s="418"/>
      <c r="H10" s="418"/>
      <c r="I10" s="8"/>
    </row>
    <row r="11" spans="1:9" ht="18.75" customHeight="1" x14ac:dyDescent="0.2">
      <c r="A11" s="219"/>
      <c r="B11" s="404" t="s">
        <v>96</v>
      </c>
      <c r="C11" s="405"/>
      <c r="D11" s="405"/>
      <c r="E11" s="406"/>
      <c r="F11" s="406"/>
      <c r="G11" s="406"/>
      <c r="H11" s="406"/>
      <c r="I11" s="8"/>
    </row>
    <row r="12" spans="1:9" ht="18.75" customHeight="1" x14ac:dyDescent="0.2">
      <c r="A12" s="219"/>
      <c r="B12" s="419" t="s">
        <v>94</v>
      </c>
      <c r="C12" s="420"/>
      <c r="D12" s="420"/>
      <c r="E12" s="406"/>
      <c r="F12" s="406"/>
      <c r="G12" s="406"/>
      <c r="H12" s="406"/>
      <c r="I12" s="8"/>
    </row>
    <row r="13" spans="1:9" ht="18.75" customHeight="1" x14ac:dyDescent="0.2">
      <c r="A13" s="221"/>
      <c r="B13" s="404" t="s">
        <v>100</v>
      </c>
      <c r="C13" s="405"/>
      <c r="D13" s="405"/>
      <c r="E13" s="406"/>
      <c r="F13" s="406"/>
      <c r="G13" s="406"/>
      <c r="H13" s="406"/>
      <c r="I13" s="8"/>
    </row>
    <row r="14" spans="1:9" ht="18.75" customHeight="1" x14ac:dyDescent="0.2">
      <c r="A14" s="219"/>
      <c r="B14" s="393" t="s">
        <v>101</v>
      </c>
      <c r="C14" s="394"/>
      <c r="D14" s="394"/>
      <c r="E14" s="395"/>
      <c r="F14" s="395"/>
      <c r="G14" s="395"/>
      <c r="H14" s="395"/>
      <c r="I14" s="8"/>
    </row>
    <row r="15" spans="1:9" ht="15.75" x14ac:dyDescent="0.2">
      <c r="A15" s="221"/>
      <c r="B15" s="218"/>
      <c r="C15" s="64"/>
      <c r="D15" s="222"/>
      <c r="E15" s="218"/>
      <c r="F15" s="218"/>
      <c r="G15" s="218"/>
      <c r="H15" s="218"/>
      <c r="I15" s="8"/>
    </row>
    <row r="16" spans="1:9" ht="51" customHeight="1" x14ac:dyDescent="0.2">
      <c r="A16" s="66" t="s">
        <v>32</v>
      </c>
      <c r="B16" s="396" t="s">
        <v>33</v>
      </c>
      <c r="C16" s="397"/>
      <c r="D16" s="67" t="s">
        <v>34</v>
      </c>
      <c r="E16" s="216" t="s">
        <v>35</v>
      </c>
      <c r="F16" s="216" t="s">
        <v>36</v>
      </c>
      <c r="G16" s="216" t="s">
        <v>37</v>
      </c>
      <c r="H16" s="216" t="s">
        <v>38</v>
      </c>
      <c r="I16" s="11"/>
    </row>
    <row r="17" spans="1:9" ht="14.25" x14ac:dyDescent="0.2">
      <c r="A17" s="68"/>
      <c r="B17" s="398"/>
      <c r="C17" s="399"/>
      <c r="D17" s="69"/>
      <c r="E17" s="70"/>
      <c r="F17" s="71"/>
      <c r="G17" s="72"/>
      <c r="H17" s="73"/>
      <c r="I17" s="10"/>
    </row>
    <row r="18" spans="1:9" ht="15" x14ac:dyDescent="0.2">
      <c r="A18" s="74"/>
      <c r="B18" s="400"/>
      <c r="C18" s="401"/>
      <c r="D18" s="75"/>
      <c r="E18" s="76"/>
      <c r="F18" s="77"/>
      <c r="G18" s="78"/>
      <c r="H18" s="76"/>
      <c r="I18" s="10"/>
    </row>
    <row r="19" spans="1:9" ht="15" x14ac:dyDescent="0.2">
      <c r="A19" s="74"/>
      <c r="B19" s="400"/>
      <c r="C19" s="401"/>
      <c r="D19" s="75"/>
      <c r="E19" s="76"/>
      <c r="F19" s="77"/>
      <c r="G19" s="78"/>
      <c r="H19" s="76"/>
      <c r="I19" s="10"/>
    </row>
    <row r="20" spans="1:9" ht="15" x14ac:dyDescent="0.2">
      <c r="A20" s="74"/>
      <c r="B20" s="400"/>
      <c r="C20" s="401"/>
      <c r="D20" s="75"/>
      <c r="E20" s="76"/>
      <c r="F20" s="77"/>
      <c r="G20" s="78"/>
      <c r="H20" s="76"/>
      <c r="I20" s="10"/>
    </row>
    <row r="21" spans="1:9" ht="15" x14ac:dyDescent="0.2">
      <c r="A21" s="74"/>
      <c r="B21" s="400"/>
      <c r="C21" s="401"/>
      <c r="D21" s="75"/>
      <c r="E21" s="76"/>
      <c r="F21" s="77"/>
      <c r="G21" s="78"/>
      <c r="H21" s="76"/>
      <c r="I21" s="10"/>
    </row>
    <row r="22" spans="1:9" ht="15" x14ac:dyDescent="0.2">
      <c r="A22" s="79"/>
      <c r="B22" s="400" t="str">
        <f>IF(ISNUMBER(A22),VLOOKUP(A22,minibda,2),"")</f>
        <v/>
      </c>
      <c r="C22" s="401"/>
      <c r="D22" s="75"/>
      <c r="E22" s="76"/>
      <c r="F22" s="77"/>
      <c r="G22" s="80"/>
      <c r="H22" s="81"/>
      <c r="I22" s="10"/>
    </row>
    <row r="23" spans="1:9" ht="15" x14ac:dyDescent="0.2">
      <c r="A23" s="79"/>
      <c r="B23" s="400" t="str">
        <f>IF(ISNUMBER(A23),VLOOKUP(A23,minibda,2),"")</f>
        <v/>
      </c>
      <c r="C23" s="401"/>
      <c r="D23" s="75"/>
      <c r="E23" s="76"/>
      <c r="F23" s="77"/>
      <c r="G23" s="80"/>
      <c r="H23" s="81"/>
      <c r="I23" s="10"/>
    </row>
    <row r="24" spans="1:9" ht="15" x14ac:dyDescent="0.2">
      <c r="A24" s="82"/>
      <c r="B24" s="402"/>
      <c r="C24" s="403"/>
      <c r="D24" s="83"/>
      <c r="E24" s="84"/>
      <c r="F24" s="85"/>
      <c r="G24" s="86"/>
      <c r="H24" s="84"/>
      <c r="I24" s="8"/>
    </row>
    <row r="25" spans="1:9" x14ac:dyDescent="0.2">
      <c r="A25" s="217"/>
      <c r="B25" s="218"/>
      <c r="C25" s="218"/>
      <c r="D25" s="218"/>
      <c r="E25" s="218"/>
      <c r="F25" s="218"/>
      <c r="G25" s="218"/>
      <c r="H25" s="218"/>
      <c r="I25" s="8"/>
    </row>
    <row r="26" spans="1:9" ht="57.75" customHeight="1" x14ac:dyDescent="0.2">
      <c r="A26" s="390" t="s">
        <v>39</v>
      </c>
      <c r="B26" s="391"/>
      <c r="C26" s="392" t="s">
        <v>40</v>
      </c>
      <c r="D26" s="391"/>
      <c r="G26" s="223"/>
      <c r="H26" s="224" t="s">
        <v>159</v>
      </c>
      <c r="I26" s="9"/>
    </row>
    <row r="27" spans="1:9" ht="18.75" x14ac:dyDescent="0.2">
      <c r="A27" s="384"/>
      <c r="B27" s="385"/>
      <c r="C27" s="386"/>
      <c r="D27" s="386"/>
      <c r="E27" s="387"/>
      <c r="F27" s="387"/>
      <c r="G27" s="225"/>
      <c r="H27" s="226">
        <f>SUM(A27+C27)</f>
        <v>0</v>
      </c>
      <c r="I27" s="12"/>
    </row>
    <row r="28" spans="1:9" ht="18.75" x14ac:dyDescent="0.2">
      <c r="A28" s="87"/>
      <c r="B28" s="88"/>
      <c r="C28" s="89"/>
      <c r="D28" s="88"/>
      <c r="E28" s="89"/>
      <c r="F28" s="88"/>
      <c r="G28" s="89"/>
      <c r="H28" s="90"/>
      <c r="I28" s="12"/>
    </row>
    <row r="29" spans="1:9" ht="18.75" x14ac:dyDescent="0.2">
      <c r="A29" s="91" t="s">
        <v>42</v>
      </c>
      <c r="B29" s="92"/>
      <c r="C29" s="92"/>
      <c r="D29" s="92"/>
      <c r="E29" s="92"/>
      <c r="F29" s="92" t="s">
        <v>1</v>
      </c>
      <c r="H29" s="92"/>
      <c r="I29" s="12"/>
    </row>
    <row r="30" spans="1:9" ht="20.25" customHeight="1" x14ac:dyDescent="0.2">
      <c r="A30" s="388"/>
      <c r="B30" s="389"/>
      <c r="C30" s="389"/>
      <c r="D30" s="389"/>
      <c r="E30" s="389"/>
      <c r="F30" s="389"/>
      <c r="G30" s="389"/>
      <c r="H30" s="389"/>
      <c r="I30" s="12"/>
    </row>
    <row r="31" spans="1:9" ht="7.5" customHeight="1" x14ac:dyDescent="0.2">
      <c r="A31" s="227"/>
      <c r="B31" s="228"/>
      <c r="C31" s="228"/>
      <c r="D31" s="228"/>
      <c r="E31" s="229"/>
      <c r="F31" s="22"/>
      <c r="G31" s="230"/>
      <c r="H31" s="218"/>
      <c r="I31" s="8"/>
    </row>
    <row r="32" spans="1:9" x14ac:dyDescent="0.2">
      <c r="A32" s="219"/>
      <c r="B32" s="382" t="s">
        <v>165</v>
      </c>
      <c r="C32" s="382"/>
      <c r="D32" s="382"/>
      <c r="E32" s="383"/>
      <c r="F32" s="383"/>
      <c r="G32" s="383"/>
      <c r="H32" s="383"/>
      <c r="I32" s="8"/>
    </row>
    <row r="33" spans="1:9" x14ac:dyDescent="0.2">
      <c r="A33" s="219"/>
      <c r="B33" s="382" t="s">
        <v>41</v>
      </c>
      <c r="C33" s="382"/>
      <c r="D33" s="382"/>
      <c r="E33" s="383"/>
      <c r="F33" s="383"/>
      <c r="G33" s="383"/>
      <c r="H33" s="383"/>
      <c r="I33" s="8"/>
    </row>
    <row r="34" spans="1:9" x14ac:dyDescent="0.2">
      <c r="A34" s="219"/>
      <c r="B34" s="382" t="s">
        <v>103</v>
      </c>
      <c r="C34" s="382"/>
      <c r="D34" s="382"/>
      <c r="E34" s="383"/>
      <c r="F34" s="383"/>
      <c r="G34" s="383"/>
      <c r="H34" s="383"/>
      <c r="I34" s="8"/>
    </row>
    <row r="35" spans="1:9" x14ac:dyDescent="0.2">
      <c r="A35" s="219"/>
      <c r="B35" s="231"/>
      <c r="C35" s="232" t="s">
        <v>160</v>
      </c>
      <c r="D35" s="231"/>
      <c r="E35" s="233"/>
      <c r="F35" s="233"/>
      <c r="G35" s="233"/>
      <c r="H35" s="233"/>
      <c r="I35" s="8"/>
    </row>
    <row r="36" spans="1:9" x14ac:dyDescent="0.2">
      <c r="A36" s="219"/>
      <c r="B36" s="231"/>
      <c r="C36" s="141" t="s">
        <v>243</v>
      </c>
      <c r="D36" s="231"/>
      <c r="E36" s="233"/>
      <c r="F36" s="233"/>
      <c r="G36" s="233"/>
      <c r="H36" s="233"/>
      <c r="I36" s="8"/>
    </row>
    <row r="37" spans="1:9" ht="113.25" customHeight="1" thickBot="1" x14ac:dyDescent="0.25">
      <c r="A37" s="234"/>
      <c r="B37" s="235"/>
      <c r="C37" s="235"/>
      <c r="D37" s="235"/>
      <c r="E37" s="236"/>
      <c r="F37" s="236"/>
      <c r="G37" s="236"/>
      <c r="H37" s="236"/>
      <c r="I37" s="8"/>
    </row>
  </sheetData>
  <mergeCells count="37">
    <mergeCell ref="B13:D13"/>
    <mergeCell ref="E13:H13"/>
    <mergeCell ref="A1:H1"/>
    <mergeCell ref="B5:F5"/>
    <mergeCell ref="B7:D7"/>
    <mergeCell ref="E7:F7"/>
    <mergeCell ref="B8:D8"/>
    <mergeCell ref="E8:F8"/>
    <mergeCell ref="B10:H10"/>
    <mergeCell ref="B11:D11"/>
    <mergeCell ref="E11:H11"/>
    <mergeCell ref="B12:D12"/>
    <mergeCell ref="E12:H12"/>
    <mergeCell ref="A3:I3"/>
    <mergeCell ref="A26:B26"/>
    <mergeCell ref="C26:D26"/>
    <mergeCell ref="B14:D14"/>
    <mergeCell ref="E14:H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3:D33"/>
    <mergeCell ref="E33:H33"/>
    <mergeCell ref="B34:D34"/>
    <mergeCell ref="E34:H34"/>
    <mergeCell ref="A27:B27"/>
    <mergeCell ref="C27:D27"/>
    <mergeCell ref="E27:F27"/>
    <mergeCell ref="A30:H30"/>
    <mergeCell ref="B32:D32"/>
    <mergeCell ref="E32:H32"/>
  </mergeCells>
  <printOptions horizontalCentered="1" verticalCentered="1"/>
  <pageMargins left="0.55118110236220474" right="0.15748031496062992" top="0.59055118110236227" bottom="0.59055118110236227" header="0.51181102362204722" footer="0.51181102362204722"/>
  <pageSetup paperSize="9" scale="9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view="pageBreakPreview" topLeftCell="A11" zoomScaleNormal="100" zoomScaleSheetLayoutView="100" workbookViewId="0">
      <selection activeCell="C11" sqref="C11"/>
    </sheetView>
  </sheetViews>
  <sheetFormatPr baseColWidth="10" defaultColWidth="9.140625" defaultRowHeight="15" x14ac:dyDescent="0.2"/>
  <cols>
    <col min="1" max="1" width="1.28515625" style="1" customWidth="1"/>
    <col min="2" max="2" width="11.42578125" style="1" customWidth="1"/>
    <col min="3" max="3" width="6.140625" style="1" customWidth="1"/>
    <col min="4" max="4" width="8.85546875" style="1" customWidth="1"/>
    <col min="5" max="5" width="11.7109375" style="1" customWidth="1"/>
    <col min="6" max="6" width="6.140625" style="1" customWidth="1"/>
    <col min="7" max="7" width="9.28515625" style="1" customWidth="1"/>
    <col min="8" max="8" width="11.28515625" style="1" customWidth="1"/>
    <col min="9" max="9" width="6.140625" style="1" customWidth="1"/>
    <col min="10" max="10" width="8.85546875" style="1" customWidth="1"/>
    <col min="11" max="11" width="11.85546875" style="1" customWidth="1"/>
    <col min="12" max="12" width="1.5703125" style="1" customWidth="1"/>
    <col min="13" max="16384" width="9.140625" style="1"/>
  </cols>
  <sheetData>
    <row r="1" spans="1:12" ht="15.75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1.25" customHeight="1" x14ac:dyDescent="0.2">
      <c r="A2" s="1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"/>
      <c r="L3" s="98"/>
    </row>
    <row r="4" spans="1:12" ht="12.75" customHeight="1" x14ac:dyDescent="0.4">
      <c r="A4" s="14"/>
      <c r="B4" s="99"/>
      <c r="C4" s="99"/>
      <c r="D4" s="99"/>
      <c r="E4" s="99"/>
      <c r="F4" s="99"/>
      <c r="G4" s="99"/>
      <c r="H4" s="99"/>
      <c r="I4" s="99"/>
      <c r="J4" s="2"/>
      <c r="K4" s="2"/>
      <c r="L4" s="98"/>
    </row>
    <row r="5" spans="1:12" ht="30" x14ac:dyDescent="0.4">
      <c r="A5" s="424" t="s">
        <v>108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6"/>
    </row>
    <row r="6" spans="1:12" x14ac:dyDescent="0.2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98"/>
    </row>
    <row r="7" spans="1:12" x14ac:dyDescent="0.2">
      <c r="A7" s="14"/>
      <c r="B7" s="100" t="s">
        <v>107</v>
      </c>
      <c r="C7" s="431"/>
      <c r="D7" s="431"/>
      <c r="E7" s="431"/>
      <c r="F7" s="2"/>
      <c r="G7" s="100" t="s">
        <v>53</v>
      </c>
      <c r="H7" s="431"/>
      <c r="I7" s="431"/>
      <c r="J7" s="431"/>
      <c r="K7" s="431"/>
      <c r="L7" s="98"/>
    </row>
    <row r="8" spans="1:12" x14ac:dyDescent="0.2">
      <c r="A8" s="14"/>
      <c r="B8" s="2"/>
      <c r="C8" s="2"/>
      <c r="D8" s="2"/>
      <c r="E8" s="2"/>
      <c r="F8" s="2"/>
      <c r="G8" s="2"/>
      <c r="H8" s="2"/>
      <c r="I8" s="2"/>
      <c r="J8" s="2"/>
      <c r="K8" s="2"/>
      <c r="L8" s="98"/>
    </row>
    <row r="9" spans="1:12" ht="25.5" customHeight="1" x14ac:dyDescent="0.2">
      <c r="A9" s="14"/>
      <c r="B9" s="430" t="s">
        <v>6</v>
      </c>
      <c r="C9" s="423" t="s">
        <v>3</v>
      </c>
      <c r="D9" s="423"/>
      <c r="E9" s="423"/>
      <c r="F9" s="423" t="s">
        <v>4</v>
      </c>
      <c r="G9" s="423"/>
      <c r="H9" s="423"/>
      <c r="I9" s="423" t="s">
        <v>5</v>
      </c>
      <c r="J9" s="423"/>
      <c r="K9" s="423"/>
      <c r="L9" s="98"/>
    </row>
    <row r="10" spans="1:12" s="4" customFormat="1" ht="30" x14ac:dyDescent="0.2">
      <c r="A10" s="15"/>
      <c r="B10" s="430"/>
      <c r="C10" s="102" t="s">
        <v>34</v>
      </c>
      <c r="D10" s="102" t="s">
        <v>8</v>
      </c>
      <c r="E10" s="102" t="s">
        <v>0</v>
      </c>
      <c r="F10" s="102" t="s">
        <v>34</v>
      </c>
      <c r="G10" s="102" t="s">
        <v>8</v>
      </c>
      <c r="H10" s="102" t="s">
        <v>0</v>
      </c>
      <c r="I10" s="102" t="s">
        <v>34</v>
      </c>
      <c r="J10" s="102" t="s">
        <v>8</v>
      </c>
      <c r="K10" s="102" t="s">
        <v>0</v>
      </c>
      <c r="L10" s="103"/>
    </row>
    <row r="11" spans="1:12" ht="21" customHeight="1" x14ac:dyDescent="0.2">
      <c r="A11" s="14"/>
      <c r="B11" s="104"/>
      <c r="C11" s="105"/>
      <c r="D11" s="105"/>
      <c r="E11" s="106">
        <f>C11*D11</f>
        <v>0</v>
      </c>
      <c r="F11" s="105"/>
      <c r="G11" s="105"/>
      <c r="H11" s="106">
        <f>F11*G11</f>
        <v>0</v>
      </c>
      <c r="I11" s="139">
        <f>C11-F11</f>
        <v>0</v>
      </c>
      <c r="J11" s="140">
        <f>D11</f>
        <v>0</v>
      </c>
      <c r="K11" s="140">
        <f>I11*J11</f>
        <v>0</v>
      </c>
      <c r="L11" s="98"/>
    </row>
    <row r="12" spans="1:12" ht="21" customHeight="1" x14ac:dyDescent="0.2">
      <c r="A12" s="14"/>
      <c r="B12" s="104"/>
      <c r="C12" s="105"/>
      <c r="D12" s="105"/>
      <c r="E12" s="106">
        <f>C12*D12</f>
        <v>0</v>
      </c>
      <c r="F12" s="105"/>
      <c r="G12" s="106">
        <f>J11</f>
        <v>0</v>
      </c>
      <c r="H12" s="106">
        <f>F12*G12</f>
        <v>0</v>
      </c>
      <c r="I12" s="139">
        <f>I11+C12-F12</f>
        <v>0</v>
      </c>
      <c r="J12" s="140" t="e">
        <f>K12/I12</f>
        <v>#DIV/0!</v>
      </c>
      <c r="K12" s="140">
        <f>K11+E12-H12</f>
        <v>0</v>
      </c>
      <c r="L12" s="98"/>
    </row>
    <row r="13" spans="1:12" ht="21" customHeight="1" x14ac:dyDescent="0.2">
      <c r="A13" s="14"/>
      <c r="B13" s="104"/>
      <c r="C13" s="105"/>
      <c r="D13" s="105"/>
      <c r="E13" s="106"/>
      <c r="F13" s="105"/>
      <c r="G13" s="106"/>
      <c r="H13" s="106"/>
      <c r="I13" s="139"/>
      <c r="J13" s="140"/>
      <c r="K13" s="140"/>
      <c r="L13" s="98"/>
    </row>
    <row r="14" spans="1:12" ht="21" customHeight="1" x14ac:dyDescent="0.2">
      <c r="A14" s="14"/>
      <c r="B14" s="107"/>
      <c r="C14" s="108"/>
      <c r="D14" s="108"/>
      <c r="E14" s="109"/>
      <c r="F14" s="108"/>
      <c r="G14" s="108"/>
      <c r="H14" s="109"/>
      <c r="I14" s="139"/>
      <c r="J14" s="140"/>
      <c r="K14" s="140"/>
      <c r="L14" s="98"/>
    </row>
    <row r="15" spans="1:12" ht="21" customHeight="1" x14ac:dyDescent="0.2">
      <c r="A15" s="14"/>
      <c r="B15" s="107"/>
      <c r="C15" s="108"/>
      <c r="D15" s="108"/>
      <c r="E15" s="109"/>
      <c r="F15" s="108"/>
      <c r="G15" s="108"/>
      <c r="H15" s="109"/>
      <c r="I15" s="139"/>
      <c r="J15" s="140"/>
      <c r="K15" s="140"/>
      <c r="L15" s="98"/>
    </row>
    <row r="16" spans="1:12" ht="21" customHeight="1" x14ac:dyDescent="0.2">
      <c r="A16" s="14"/>
      <c r="B16" s="107"/>
      <c r="C16" s="108"/>
      <c r="D16" s="108"/>
      <c r="E16" s="109"/>
      <c r="F16" s="108"/>
      <c r="G16" s="108"/>
      <c r="H16" s="109"/>
      <c r="I16" s="139"/>
      <c r="J16" s="140"/>
      <c r="K16" s="140"/>
      <c r="L16" s="98"/>
    </row>
    <row r="17" spans="1:12" ht="21" customHeight="1" x14ac:dyDescent="0.2">
      <c r="A17" s="14"/>
      <c r="B17" s="107"/>
      <c r="C17" s="108"/>
      <c r="D17" s="108"/>
      <c r="E17" s="109"/>
      <c r="F17" s="108"/>
      <c r="G17" s="108"/>
      <c r="H17" s="109"/>
      <c r="I17" s="139"/>
      <c r="J17" s="140"/>
      <c r="K17" s="140"/>
      <c r="L17" s="98"/>
    </row>
    <row r="18" spans="1:12" ht="21" customHeight="1" x14ac:dyDescent="0.2">
      <c r="A18" s="14"/>
      <c r="B18" s="107"/>
      <c r="C18" s="108"/>
      <c r="D18" s="108"/>
      <c r="E18" s="109"/>
      <c r="F18" s="108"/>
      <c r="G18" s="108"/>
      <c r="H18" s="109"/>
      <c r="I18" s="139"/>
      <c r="J18" s="140"/>
      <c r="K18" s="140"/>
      <c r="L18" s="98"/>
    </row>
    <row r="19" spans="1:12" ht="21" customHeight="1" x14ac:dyDescent="0.2">
      <c r="A19" s="14"/>
      <c r="B19" s="107"/>
      <c r="C19" s="108"/>
      <c r="D19" s="108"/>
      <c r="E19" s="109"/>
      <c r="F19" s="108"/>
      <c r="G19" s="108"/>
      <c r="H19" s="109"/>
      <c r="I19" s="139"/>
      <c r="J19" s="140"/>
      <c r="K19" s="140"/>
      <c r="L19" s="98"/>
    </row>
    <row r="20" spans="1:12" ht="21" customHeight="1" x14ac:dyDescent="0.2">
      <c r="A20" s="14"/>
      <c r="B20" s="107"/>
      <c r="C20" s="108"/>
      <c r="D20" s="108"/>
      <c r="E20" s="109"/>
      <c r="F20" s="108"/>
      <c r="G20" s="108"/>
      <c r="H20" s="109"/>
      <c r="I20" s="139"/>
      <c r="J20" s="140"/>
      <c r="K20" s="140"/>
      <c r="L20" s="98"/>
    </row>
    <row r="21" spans="1:12" ht="21" customHeight="1" x14ac:dyDescent="0.2">
      <c r="A21" s="14"/>
      <c r="B21" s="107"/>
      <c r="C21" s="108"/>
      <c r="D21" s="108"/>
      <c r="E21" s="109"/>
      <c r="F21" s="108"/>
      <c r="G21" s="108"/>
      <c r="H21" s="109"/>
      <c r="I21" s="139"/>
      <c r="J21" s="140"/>
      <c r="K21" s="140"/>
      <c r="L21" s="98"/>
    </row>
    <row r="22" spans="1:12" ht="21" customHeight="1" x14ac:dyDescent="0.2">
      <c r="A22" s="14"/>
      <c r="B22" s="107"/>
      <c r="C22" s="108"/>
      <c r="D22" s="108"/>
      <c r="E22" s="109"/>
      <c r="F22" s="108"/>
      <c r="G22" s="108"/>
      <c r="H22" s="109"/>
      <c r="I22" s="139"/>
      <c r="J22" s="140"/>
      <c r="K22" s="140"/>
      <c r="L22" s="98"/>
    </row>
    <row r="23" spans="1:12" ht="21" customHeight="1" x14ac:dyDescent="0.2">
      <c r="A23" s="14"/>
      <c r="B23" s="107"/>
      <c r="C23" s="108"/>
      <c r="D23" s="108"/>
      <c r="E23" s="109"/>
      <c r="F23" s="108"/>
      <c r="G23" s="108"/>
      <c r="H23" s="109"/>
      <c r="I23" s="139"/>
      <c r="J23" s="140"/>
      <c r="K23" s="140"/>
      <c r="L23" s="98"/>
    </row>
    <row r="24" spans="1:12" ht="21" customHeight="1" x14ac:dyDescent="0.2">
      <c r="A24" s="14"/>
      <c r="B24" s="107"/>
      <c r="C24" s="108"/>
      <c r="D24" s="108"/>
      <c r="E24" s="109"/>
      <c r="F24" s="108"/>
      <c r="G24" s="108"/>
      <c r="H24" s="109"/>
      <c r="I24" s="139"/>
      <c r="J24" s="140"/>
      <c r="K24" s="140"/>
      <c r="L24" s="98"/>
    </row>
    <row r="25" spans="1:12" ht="21" customHeight="1" x14ac:dyDescent="0.2">
      <c r="A25" s="14"/>
      <c r="B25" s="107"/>
      <c r="C25" s="108"/>
      <c r="D25" s="108"/>
      <c r="E25" s="109"/>
      <c r="F25" s="108"/>
      <c r="G25" s="108"/>
      <c r="H25" s="109"/>
      <c r="I25" s="139"/>
      <c r="J25" s="140"/>
      <c r="K25" s="140"/>
      <c r="L25" s="98"/>
    </row>
    <row r="26" spans="1:12" ht="21" customHeight="1" x14ac:dyDescent="0.2">
      <c r="A26" s="14"/>
      <c r="B26" s="107"/>
      <c r="C26" s="108"/>
      <c r="D26" s="108"/>
      <c r="E26" s="109"/>
      <c r="F26" s="108"/>
      <c r="G26" s="108"/>
      <c r="H26" s="109"/>
      <c r="I26" s="139"/>
      <c r="J26" s="140"/>
      <c r="K26" s="140"/>
      <c r="L26" s="98"/>
    </row>
    <row r="27" spans="1:12" ht="21" customHeight="1" x14ac:dyDescent="0.2">
      <c r="A27" s="14"/>
      <c r="B27" s="107"/>
      <c r="C27" s="108"/>
      <c r="D27" s="108"/>
      <c r="E27" s="109"/>
      <c r="F27" s="108"/>
      <c r="G27" s="108"/>
      <c r="H27" s="109"/>
      <c r="I27" s="139"/>
      <c r="J27" s="140"/>
      <c r="K27" s="140"/>
      <c r="L27" s="98"/>
    </row>
    <row r="28" spans="1:12" ht="21" customHeight="1" x14ac:dyDescent="0.2">
      <c r="A28" s="14"/>
      <c r="B28" s="107"/>
      <c r="C28" s="108"/>
      <c r="D28" s="108"/>
      <c r="E28" s="109"/>
      <c r="F28" s="108"/>
      <c r="G28" s="108"/>
      <c r="H28" s="109"/>
      <c r="I28" s="139"/>
      <c r="J28" s="140"/>
      <c r="K28" s="140"/>
      <c r="L28" s="98"/>
    </row>
    <row r="29" spans="1:12" ht="21" customHeight="1" x14ac:dyDescent="0.2">
      <c r="A29" s="14"/>
      <c r="B29" s="427" t="s">
        <v>109</v>
      </c>
      <c r="C29" s="428"/>
      <c r="D29" s="428"/>
      <c r="E29" s="428"/>
      <c r="F29" s="428"/>
      <c r="G29" s="428"/>
      <c r="H29" s="429"/>
      <c r="I29" s="139"/>
      <c r="J29" s="140"/>
      <c r="K29" s="140"/>
      <c r="L29" s="98"/>
    </row>
    <row r="30" spans="1:12" ht="108.75" customHeight="1" thickBot="1" x14ac:dyDescent="0.3">
      <c r="A30" s="16"/>
      <c r="B30" s="145" t="s">
        <v>110</v>
      </c>
      <c r="C30" s="27"/>
      <c r="D30" s="27"/>
      <c r="E30" s="27"/>
      <c r="F30" s="27"/>
      <c r="G30" s="27"/>
      <c r="H30" s="27"/>
      <c r="I30" s="27"/>
      <c r="J30" s="27"/>
      <c r="K30" s="358"/>
      <c r="L30" s="359"/>
    </row>
    <row r="31" spans="1:12" ht="18" x14ac:dyDescent="0.25">
      <c r="C31" s="22"/>
      <c r="D31" s="22"/>
      <c r="E31" s="22"/>
      <c r="I31" s="19"/>
      <c r="K31" s="162"/>
    </row>
  </sheetData>
  <mergeCells count="9">
    <mergeCell ref="K30:L30"/>
    <mergeCell ref="I9:K9"/>
    <mergeCell ref="A5:L5"/>
    <mergeCell ref="B29:H29"/>
    <mergeCell ref="B9:B10"/>
    <mergeCell ref="C9:E9"/>
    <mergeCell ref="F9:H9"/>
    <mergeCell ref="C7:E7"/>
    <mergeCell ref="H7:K7"/>
  </mergeCells>
  <phoneticPr fontId="0" type="noConversion"/>
  <printOptions horizontalCentered="1" verticalCentered="1"/>
  <pageMargins left="0.35433070866141736" right="0.39370078740157483" top="0.59055118110236227" bottom="0.39370078740157483" header="0.51181102362204722" footer="0.51181102362204722"/>
  <pageSetup paperSize="9" orientation="portrait" horizontalDpi="4294967293" r:id="rId1"/>
  <headerFooter alignWithMargins="0"/>
  <ignoredErrors>
    <ignoredError sqref="J12" evalError="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3"/>
  <sheetViews>
    <sheetView view="pageBreakPreview" zoomScale="85" zoomScaleNormal="100" zoomScaleSheetLayoutView="85" workbookViewId="0">
      <selection activeCell="G36" sqref="G36:H36"/>
    </sheetView>
  </sheetViews>
  <sheetFormatPr baseColWidth="10" defaultColWidth="9.140625" defaultRowHeight="12.75" x14ac:dyDescent="0.2"/>
  <cols>
    <col min="1" max="1" width="1.5703125" customWidth="1"/>
    <col min="2" max="2" width="6.28515625" customWidth="1"/>
    <col min="3" max="3" width="10.140625" customWidth="1"/>
    <col min="4" max="4" width="33.42578125" customWidth="1"/>
    <col min="5" max="7" width="12.42578125" customWidth="1"/>
    <col min="8" max="8" width="2.7109375" customWidth="1"/>
  </cols>
  <sheetData>
    <row r="1" spans="1:10" ht="19.5" x14ac:dyDescent="0.4">
      <c r="A1" s="124"/>
      <c r="B1" s="24"/>
      <c r="C1" s="24"/>
      <c r="D1" s="24"/>
      <c r="E1" s="24"/>
      <c r="F1" s="24"/>
      <c r="G1" s="24"/>
      <c r="H1" s="25"/>
      <c r="J1" s="46"/>
    </row>
    <row r="2" spans="1:10" ht="20.25" x14ac:dyDescent="0.4">
      <c r="A2" s="54"/>
      <c r="B2" s="435" t="s">
        <v>91</v>
      </c>
      <c r="C2" s="435"/>
      <c r="D2" s="435"/>
      <c r="E2" s="2"/>
      <c r="F2" s="2"/>
      <c r="G2" s="2"/>
      <c r="H2" s="98"/>
      <c r="I2" s="46"/>
      <c r="J2" s="46"/>
    </row>
    <row r="3" spans="1:10" ht="12" customHeight="1" x14ac:dyDescent="0.4">
      <c r="A3" s="54"/>
      <c r="B3" s="2"/>
      <c r="C3" s="2"/>
      <c r="D3" s="2"/>
      <c r="E3" s="2"/>
      <c r="F3" s="2"/>
      <c r="G3" s="2"/>
      <c r="H3" s="98"/>
      <c r="I3" s="46"/>
      <c r="J3" s="46"/>
    </row>
    <row r="4" spans="1:10" ht="19.5" x14ac:dyDescent="0.4">
      <c r="A4" s="54"/>
      <c r="B4" s="432" t="s">
        <v>123</v>
      </c>
      <c r="C4" s="433"/>
      <c r="D4" s="433"/>
      <c r="E4" s="433"/>
      <c r="F4" s="433"/>
      <c r="G4" s="434"/>
      <c r="H4" s="98"/>
      <c r="I4" s="46"/>
      <c r="J4" s="46"/>
    </row>
    <row r="5" spans="1:10" ht="11.25" customHeight="1" x14ac:dyDescent="0.4">
      <c r="A5" s="54"/>
      <c r="B5" s="2"/>
      <c r="C5" s="2"/>
      <c r="D5" s="2"/>
      <c r="E5" s="2"/>
      <c r="F5" s="2"/>
      <c r="G5" s="2"/>
      <c r="H5" s="98"/>
      <c r="I5" s="46"/>
      <c r="J5" s="46"/>
    </row>
    <row r="6" spans="1:10" ht="19.5" x14ac:dyDescent="0.4">
      <c r="A6" s="54"/>
      <c r="B6" s="436" t="s">
        <v>128</v>
      </c>
      <c r="C6" s="437"/>
      <c r="D6" s="133"/>
      <c r="E6" s="133" t="s">
        <v>129</v>
      </c>
      <c r="F6" s="438"/>
      <c r="G6" s="439"/>
      <c r="H6" s="98"/>
      <c r="I6" s="46"/>
      <c r="J6" s="46"/>
    </row>
    <row r="7" spans="1:10" ht="8.25" customHeight="1" x14ac:dyDescent="0.4">
      <c r="A7" s="54"/>
      <c r="B7" s="2"/>
      <c r="C7" s="2"/>
      <c r="D7" s="2"/>
      <c r="E7" s="2"/>
      <c r="F7" s="2"/>
      <c r="G7" s="2"/>
      <c r="H7" s="98"/>
      <c r="I7" s="46"/>
      <c r="J7" s="46"/>
    </row>
    <row r="8" spans="1:10" ht="19.5" x14ac:dyDescent="0.4">
      <c r="A8" s="54"/>
      <c r="B8" s="101" t="s">
        <v>122</v>
      </c>
      <c r="C8" s="101" t="s">
        <v>6</v>
      </c>
      <c r="D8" s="101" t="s">
        <v>124</v>
      </c>
      <c r="E8" s="101" t="s">
        <v>125</v>
      </c>
      <c r="F8" s="101" t="s">
        <v>126</v>
      </c>
      <c r="G8" s="101" t="s">
        <v>127</v>
      </c>
      <c r="H8" s="98"/>
      <c r="I8" s="46"/>
      <c r="J8" s="46"/>
    </row>
    <row r="9" spans="1:10" ht="19.5" x14ac:dyDescent="0.4">
      <c r="A9" s="54"/>
      <c r="B9" s="127"/>
      <c r="C9" s="104"/>
      <c r="D9" s="104"/>
      <c r="E9" s="132"/>
      <c r="F9" s="132"/>
      <c r="G9" s="132"/>
      <c r="H9" s="98"/>
      <c r="I9" s="46"/>
      <c r="J9" s="46"/>
    </row>
    <row r="10" spans="1:10" ht="19.5" x14ac:dyDescent="0.4">
      <c r="A10" s="54"/>
      <c r="B10" s="127"/>
      <c r="C10" s="104"/>
      <c r="D10" s="104"/>
      <c r="E10" s="132"/>
      <c r="F10" s="132"/>
      <c r="G10" s="132"/>
      <c r="H10" s="98"/>
      <c r="I10" s="46"/>
      <c r="J10" s="46"/>
    </row>
    <row r="11" spans="1:10" ht="19.5" x14ac:dyDescent="0.4">
      <c r="A11" s="54"/>
      <c r="B11" s="127"/>
      <c r="C11" s="104"/>
      <c r="D11" s="104"/>
      <c r="E11" s="132"/>
      <c r="F11" s="132"/>
      <c r="G11" s="132"/>
      <c r="H11" s="98"/>
      <c r="I11" s="46"/>
      <c r="J11" s="46"/>
    </row>
    <row r="12" spans="1:10" ht="19.5" x14ac:dyDescent="0.4">
      <c r="A12" s="54"/>
      <c r="B12" s="127"/>
      <c r="C12" s="104"/>
      <c r="D12" s="104"/>
      <c r="E12" s="132"/>
      <c r="F12" s="132"/>
      <c r="G12" s="132"/>
      <c r="H12" s="98"/>
      <c r="I12" s="46"/>
      <c r="J12" s="46"/>
    </row>
    <row r="13" spans="1:10" ht="19.5" x14ac:dyDescent="0.4">
      <c r="A13" s="54"/>
      <c r="B13" s="127"/>
      <c r="C13" s="104"/>
      <c r="D13" s="104"/>
      <c r="E13" s="132"/>
      <c r="F13" s="132"/>
      <c r="G13" s="132"/>
      <c r="H13" s="98"/>
      <c r="I13" s="46"/>
      <c r="J13" s="46"/>
    </row>
    <row r="14" spans="1:10" ht="19.5" x14ac:dyDescent="0.4">
      <c r="A14" s="54"/>
      <c r="B14" s="127"/>
      <c r="C14" s="104"/>
      <c r="D14" s="104"/>
      <c r="E14" s="132"/>
      <c r="F14" s="132"/>
      <c r="G14" s="132"/>
      <c r="H14" s="98"/>
      <c r="I14" s="46"/>
      <c r="J14" s="46"/>
    </row>
    <row r="15" spans="1:10" ht="19.5" x14ac:dyDescent="0.4">
      <c r="A15" s="54"/>
      <c r="B15" s="127"/>
      <c r="C15" s="104"/>
      <c r="D15" s="104"/>
      <c r="E15" s="132"/>
      <c r="F15" s="132"/>
      <c r="G15" s="132"/>
      <c r="H15" s="98"/>
      <c r="I15" s="46"/>
      <c r="J15" s="46"/>
    </row>
    <row r="16" spans="1:10" ht="19.5" x14ac:dyDescent="0.4">
      <c r="A16" s="54"/>
      <c r="B16" s="127"/>
      <c r="C16" s="104"/>
      <c r="D16" s="104"/>
      <c r="E16" s="132"/>
      <c r="F16" s="132"/>
      <c r="G16" s="132"/>
      <c r="H16" s="98"/>
      <c r="I16" s="46"/>
      <c r="J16" s="46"/>
    </row>
    <row r="17" spans="1:10" ht="19.5" x14ac:dyDescent="0.4">
      <c r="A17" s="54"/>
      <c r="B17" s="127"/>
      <c r="C17" s="104"/>
      <c r="D17" s="104"/>
      <c r="E17" s="132"/>
      <c r="F17" s="132"/>
      <c r="G17" s="132"/>
      <c r="H17" s="98"/>
      <c r="I17" s="46"/>
      <c r="J17" s="46"/>
    </row>
    <row r="18" spans="1:10" ht="19.5" x14ac:dyDescent="0.4">
      <c r="A18" s="54"/>
      <c r="B18" s="127"/>
      <c r="C18" s="104"/>
      <c r="D18" s="104"/>
      <c r="E18" s="132"/>
      <c r="F18" s="132"/>
      <c r="G18" s="132"/>
      <c r="H18" s="98"/>
      <c r="I18" s="46"/>
      <c r="J18" s="46"/>
    </row>
    <row r="19" spans="1:10" ht="19.5" x14ac:dyDescent="0.4">
      <c r="A19" s="54"/>
      <c r="B19" s="127"/>
      <c r="C19" s="104"/>
      <c r="D19" s="104"/>
      <c r="E19" s="132"/>
      <c r="F19" s="132"/>
      <c r="G19" s="132"/>
      <c r="H19" s="98"/>
      <c r="I19" s="46"/>
      <c r="J19" s="46"/>
    </row>
    <row r="20" spans="1:10" ht="19.5" x14ac:dyDescent="0.4">
      <c r="A20" s="54"/>
      <c r="B20" s="127"/>
      <c r="C20" s="104"/>
      <c r="D20" s="104"/>
      <c r="E20" s="132"/>
      <c r="F20" s="132"/>
      <c r="G20" s="132"/>
      <c r="H20" s="98"/>
      <c r="I20" s="46"/>
      <c r="J20" s="46"/>
    </row>
    <row r="21" spans="1:10" ht="19.5" x14ac:dyDescent="0.4">
      <c r="A21" s="54"/>
      <c r="B21" s="127"/>
      <c r="C21" s="104"/>
      <c r="D21" s="104"/>
      <c r="E21" s="132"/>
      <c r="F21" s="132"/>
      <c r="G21" s="132"/>
      <c r="H21" s="98"/>
      <c r="I21" s="46"/>
      <c r="J21" s="46"/>
    </row>
    <row r="22" spans="1:10" ht="19.5" x14ac:dyDescent="0.4">
      <c r="A22" s="54"/>
      <c r="B22" s="127"/>
      <c r="C22" s="104"/>
      <c r="D22" s="104"/>
      <c r="E22" s="132"/>
      <c r="F22" s="132"/>
      <c r="G22" s="132"/>
      <c r="H22" s="98"/>
      <c r="I22" s="46"/>
      <c r="J22" s="46"/>
    </row>
    <row r="23" spans="1:10" ht="19.5" x14ac:dyDescent="0.4">
      <c r="A23" s="54"/>
      <c r="B23" s="127"/>
      <c r="C23" s="104"/>
      <c r="D23" s="104"/>
      <c r="E23" s="132"/>
      <c r="F23" s="132"/>
      <c r="G23" s="132"/>
      <c r="H23" s="98"/>
      <c r="I23" s="46"/>
      <c r="J23" s="46"/>
    </row>
    <row r="24" spans="1:10" ht="19.5" x14ac:dyDescent="0.4">
      <c r="A24" s="54"/>
      <c r="B24" s="127"/>
      <c r="C24" s="104"/>
      <c r="D24" s="104"/>
      <c r="E24" s="132"/>
      <c r="F24" s="132"/>
      <c r="G24" s="132"/>
      <c r="H24" s="98"/>
      <c r="I24" s="46"/>
      <c r="J24" s="46"/>
    </row>
    <row r="25" spans="1:10" ht="19.5" x14ac:dyDescent="0.4">
      <c r="A25" s="54"/>
      <c r="B25" s="127"/>
      <c r="C25" s="104"/>
      <c r="D25" s="104"/>
      <c r="E25" s="132"/>
      <c r="F25" s="132"/>
      <c r="G25" s="132"/>
      <c r="H25" s="98"/>
      <c r="I25" s="46"/>
      <c r="J25" s="46"/>
    </row>
    <row r="26" spans="1:10" ht="19.5" x14ac:dyDescent="0.4">
      <c r="A26" s="54"/>
      <c r="B26" s="127"/>
      <c r="C26" s="104"/>
      <c r="D26" s="104"/>
      <c r="E26" s="132"/>
      <c r="F26" s="132"/>
      <c r="G26" s="132"/>
      <c r="H26" s="98"/>
      <c r="I26" s="46"/>
      <c r="J26" s="46"/>
    </row>
    <row r="27" spans="1:10" ht="19.5" x14ac:dyDescent="0.4">
      <c r="A27" s="54"/>
      <c r="B27" s="127"/>
      <c r="C27" s="104"/>
      <c r="D27" s="104"/>
      <c r="E27" s="132"/>
      <c r="F27" s="132"/>
      <c r="G27" s="132"/>
      <c r="H27" s="98"/>
      <c r="I27" s="46"/>
      <c r="J27" s="46"/>
    </row>
    <row r="28" spans="1:10" ht="19.5" x14ac:dyDescent="0.4">
      <c r="A28" s="54"/>
      <c r="B28" s="127"/>
      <c r="C28" s="104"/>
      <c r="D28" s="104"/>
      <c r="E28" s="132"/>
      <c r="F28" s="132"/>
      <c r="G28" s="132"/>
      <c r="H28" s="98"/>
      <c r="I28" s="46"/>
      <c r="J28" s="46"/>
    </row>
    <row r="29" spans="1:10" ht="19.5" x14ac:dyDescent="0.4">
      <c r="A29" s="54"/>
      <c r="B29" s="127"/>
      <c r="C29" s="104"/>
      <c r="D29" s="104"/>
      <c r="E29" s="132"/>
      <c r="F29" s="132"/>
      <c r="G29" s="132"/>
      <c r="H29" s="98"/>
      <c r="I29" s="46"/>
      <c r="J29" s="46"/>
    </row>
    <row r="30" spans="1:10" ht="19.5" x14ac:dyDescent="0.4">
      <c r="A30" s="54"/>
      <c r="B30" s="127"/>
      <c r="C30" s="104"/>
      <c r="D30" s="104"/>
      <c r="E30" s="132"/>
      <c r="F30" s="132"/>
      <c r="G30" s="132"/>
      <c r="H30" s="98"/>
      <c r="I30" s="46"/>
      <c r="J30" s="46"/>
    </row>
    <row r="31" spans="1:10" ht="19.5" x14ac:dyDescent="0.4">
      <c r="A31" s="54"/>
      <c r="B31" s="127"/>
      <c r="C31" s="104"/>
      <c r="D31" s="104"/>
      <c r="E31" s="132"/>
      <c r="F31" s="132"/>
      <c r="G31" s="132"/>
      <c r="H31" s="98"/>
      <c r="I31" s="46"/>
      <c r="J31" s="46"/>
    </row>
    <row r="32" spans="1:10" ht="19.5" x14ac:dyDescent="0.4">
      <c r="A32" s="54"/>
      <c r="B32" s="127"/>
      <c r="C32" s="104"/>
      <c r="D32" s="104"/>
      <c r="E32" s="132"/>
      <c r="F32" s="132"/>
      <c r="G32" s="132"/>
      <c r="H32" s="98"/>
      <c r="I32" s="46"/>
      <c r="J32" s="46"/>
    </row>
    <row r="33" spans="1:10" ht="19.5" x14ac:dyDescent="0.4">
      <c r="A33" s="54"/>
      <c r="B33" s="127"/>
      <c r="C33" s="104"/>
      <c r="D33" s="104"/>
      <c r="E33" s="132"/>
      <c r="F33" s="132"/>
      <c r="G33" s="132"/>
      <c r="H33" s="98"/>
      <c r="I33" s="46"/>
      <c r="J33" s="46"/>
    </row>
    <row r="34" spans="1:10" ht="19.5" x14ac:dyDescent="0.4">
      <c r="A34" s="54"/>
      <c r="B34" s="127"/>
      <c r="C34" s="104"/>
      <c r="D34" s="104"/>
      <c r="E34" s="132"/>
      <c r="F34" s="132"/>
      <c r="G34" s="132"/>
      <c r="H34" s="98"/>
      <c r="I34" s="46"/>
      <c r="J34" s="46"/>
    </row>
    <row r="35" spans="1:10" ht="19.5" x14ac:dyDescent="0.4">
      <c r="A35" s="54"/>
      <c r="B35" s="114"/>
      <c r="C35" s="134"/>
      <c r="D35" s="115"/>
      <c r="E35" s="135" t="s">
        <v>130</v>
      </c>
      <c r="F35" s="136"/>
      <c r="G35" s="132"/>
      <c r="H35" s="98"/>
      <c r="I35" s="46"/>
      <c r="J35" s="46"/>
    </row>
    <row r="36" spans="1:10" ht="90" customHeight="1" thickBot="1" x14ac:dyDescent="0.45">
      <c r="A36" s="128"/>
      <c r="B36" s="95"/>
      <c r="C36" s="137"/>
      <c r="D36" s="137"/>
      <c r="E36" s="138"/>
      <c r="F36" s="138"/>
      <c r="G36" s="358"/>
      <c r="H36" s="359"/>
      <c r="I36" s="46"/>
      <c r="J36" s="46"/>
    </row>
    <row r="37" spans="1:10" ht="19.5" x14ac:dyDescent="0.4">
      <c r="A37" s="45"/>
      <c r="B37" s="45"/>
      <c r="C37" s="48"/>
      <c r="D37" s="48"/>
      <c r="E37" s="49"/>
      <c r="F37" s="49"/>
      <c r="G37" s="49"/>
      <c r="H37" s="46"/>
      <c r="I37" s="46"/>
      <c r="J37" s="46"/>
    </row>
    <row r="38" spans="1:10" ht="19.5" x14ac:dyDescent="0.4">
      <c r="A38" s="45"/>
      <c r="B38" s="45"/>
      <c r="C38" s="48"/>
      <c r="D38" s="48"/>
      <c r="E38" s="49"/>
      <c r="F38" s="49"/>
      <c r="G38" s="49"/>
      <c r="H38" s="46"/>
      <c r="I38" s="46"/>
      <c r="J38" s="46"/>
    </row>
    <row r="39" spans="1:10" ht="19.5" x14ac:dyDescent="0.4">
      <c r="A39" s="45"/>
      <c r="B39" s="45"/>
      <c r="C39" s="48"/>
      <c r="D39" s="48"/>
      <c r="E39" s="49"/>
      <c r="F39" s="49"/>
      <c r="G39" s="49"/>
      <c r="H39" s="46"/>
      <c r="I39" s="46"/>
      <c r="J39" s="46"/>
    </row>
    <row r="40" spans="1:10" ht="19.5" x14ac:dyDescent="0.4">
      <c r="B40" s="45"/>
      <c r="C40" s="48"/>
      <c r="D40" s="48"/>
      <c r="E40" s="49"/>
      <c r="F40" s="49"/>
      <c r="G40" s="49"/>
      <c r="H40" s="46"/>
      <c r="I40" s="46"/>
      <c r="J40" s="46"/>
    </row>
    <row r="41" spans="1:10" ht="19.5" x14ac:dyDescent="0.4">
      <c r="B41" s="45"/>
      <c r="C41" s="48"/>
      <c r="D41" s="48"/>
      <c r="E41" s="49"/>
      <c r="F41" s="49"/>
      <c r="G41" s="49"/>
      <c r="H41" s="46"/>
      <c r="I41" s="46"/>
      <c r="J41" s="46"/>
    </row>
    <row r="42" spans="1:10" ht="19.5" x14ac:dyDescent="0.4">
      <c r="B42" s="45"/>
      <c r="C42" s="48"/>
      <c r="D42" s="48"/>
      <c r="E42" s="49"/>
      <c r="F42" s="49"/>
      <c r="G42" s="49"/>
      <c r="H42" s="46"/>
      <c r="I42" s="46"/>
      <c r="J42" s="46"/>
    </row>
    <row r="43" spans="1:10" x14ac:dyDescent="0.2">
      <c r="D43" s="28"/>
      <c r="E43" s="47"/>
      <c r="F43" s="47"/>
      <c r="G43" s="47"/>
    </row>
  </sheetData>
  <mergeCells count="5">
    <mergeCell ref="G36:H36"/>
    <mergeCell ref="B4:G4"/>
    <mergeCell ref="B2:D2"/>
    <mergeCell ref="B6:C6"/>
    <mergeCell ref="F6:G6"/>
  </mergeCells>
  <phoneticPr fontId="0" type="noConversion"/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"/>
  <sheetViews>
    <sheetView view="pageBreakPreview" zoomScale="60" zoomScaleNormal="100" workbookViewId="0">
      <selection activeCell="J1" sqref="J1:M1048576"/>
    </sheetView>
  </sheetViews>
  <sheetFormatPr baseColWidth="10" defaultColWidth="9.140625" defaultRowHeight="12.75" x14ac:dyDescent="0.2"/>
  <cols>
    <col min="1" max="1" width="11.140625" customWidth="1"/>
    <col min="2" max="2" width="12.28515625" customWidth="1"/>
    <col min="3" max="3" width="12.140625" customWidth="1"/>
    <col min="4" max="4" width="27.7109375" customWidth="1"/>
    <col min="5" max="5" width="12.28515625" customWidth="1"/>
    <col min="6" max="6" width="3.85546875" customWidth="1"/>
    <col min="7" max="7" width="11.5703125" customWidth="1"/>
    <col min="8" max="9" width="4.7109375" customWidth="1"/>
  </cols>
  <sheetData>
    <row r="1" spans="1:9" ht="32.25" customHeight="1" thickBot="1" x14ac:dyDescent="0.45">
      <c r="A1" s="407" t="s">
        <v>91</v>
      </c>
      <c r="B1" s="408"/>
      <c r="C1" s="408"/>
      <c r="D1" s="408"/>
      <c r="E1" s="408"/>
      <c r="F1" s="408"/>
      <c r="G1" s="408"/>
      <c r="H1" s="457"/>
    </row>
    <row r="2" spans="1:9" ht="11.25" customHeight="1" thickBot="1" x14ac:dyDescent="0.25">
      <c r="A2" s="50"/>
      <c r="B2" s="51"/>
      <c r="C2" s="52"/>
      <c r="D2" s="53"/>
      <c r="E2" s="53"/>
      <c r="F2" s="53"/>
      <c r="G2" s="53"/>
      <c r="H2" s="62"/>
      <c r="I2" s="8"/>
    </row>
    <row r="3" spans="1:9" ht="16.5" thickBot="1" x14ac:dyDescent="0.3">
      <c r="A3" s="421"/>
      <c r="B3" s="422"/>
      <c r="C3" s="422"/>
      <c r="D3" s="422"/>
      <c r="E3" s="422"/>
      <c r="F3" s="422"/>
      <c r="G3" s="422"/>
      <c r="H3" s="422"/>
      <c r="I3" s="422"/>
    </row>
    <row r="4" spans="1:9" ht="11.25" customHeight="1" x14ac:dyDescent="0.4">
      <c r="A4" s="54"/>
      <c r="B4" s="55"/>
      <c r="C4" s="53"/>
      <c r="D4" s="53"/>
      <c r="E4" s="53"/>
      <c r="F4" s="56"/>
      <c r="G4" s="56"/>
      <c r="H4" s="57"/>
      <c r="I4" s="8"/>
    </row>
    <row r="5" spans="1:9" ht="20.25" customHeight="1" x14ac:dyDescent="0.2">
      <c r="A5" s="58"/>
      <c r="B5" s="175" t="s">
        <v>98</v>
      </c>
      <c r="C5" s="176"/>
      <c r="D5" s="176"/>
      <c r="E5" s="452"/>
      <c r="F5" s="453"/>
      <c r="G5" s="59"/>
      <c r="H5" s="60"/>
      <c r="I5" s="8"/>
    </row>
    <row r="6" spans="1:9" ht="17.25" customHeight="1" x14ac:dyDescent="0.2">
      <c r="A6" s="58"/>
      <c r="B6" s="175" t="s">
        <v>97</v>
      </c>
      <c r="C6" s="176"/>
      <c r="D6" s="176"/>
      <c r="E6" s="452"/>
      <c r="F6" s="453"/>
      <c r="G6" s="59"/>
      <c r="H6" s="60"/>
      <c r="I6" s="8"/>
    </row>
    <row r="7" spans="1:9" ht="15.75" customHeight="1" x14ac:dyDescent="0.2">
      <c r="A7" s="58"/>
      <c r="B7" s="61"/>
      <c r="C7" s="61"/>
      <c r="D7" s="61"/>
      <c r="E7" s="61"/>
      <c r="F7" s="59"/>
      <c r="G7" s="59"/>
      <c r="H7" s="60"/>
      <c r="I7" s="8"/>
    </row>
    <row r="8" spans="1:9" ht="15.75" x14ac:dyDescent="0.25">
      <c r="A8" s="54"/>
      <c r="B8" s="454" t="s">
        <v>99</v>
      </c>
      <c r="C8" s="455"/>
      <c r="D8" s="455"/>
      <c r="E8" s="455"/>
      <c r="F8" s="455"/>
      <c r="G8" s="456"/>
      <c r="H8" s="181"/>
      <c r="I8" s="8"/>
    </row>
    <row r="9" spans="1:9" ht="18.75" customHeight="1" x14ac:dyDescent="0.2">
      <c r="A9" s="54"/>
      <c r="B9" s="164" t="s">
        <v>96</v>
      </c>
      <c r="C9" s="165"/>
      <c r="D9" s="165"/>
      <c r="E9" s="170"/>
      <c r="F9" s="170"/>
      <c r="G9" s="179"/>
      <c r="H9" s="182"/>
      <c r="I9" s="8"/>
    </row>
    <row r="10" spans="1:9" ht="18.75" customHeight="1" x14ac:dyDescent="0.2">
      <c r="A10" s="54"/>
      <c r="B10" s="168" t="s">
        <v>94</v>
      </c>
      <c r="C10" s="169"/>
      <c r="D10" s="169"/>
      <c r="E10" s="170"/>
      <c r="F10" s="170"/>
      <c r="G10" s="179"/>
      <c r="H10" s="182"/>
      <c r="I10" s="8"/>
    </row>
    <row r="11" spans="1:9" ht="18.75" customHeight="1" x14ac:dyDescent="0.2">
      <c r="A11" s="63"/>
      <c r="B11" s="164" t="s">
        <v>100</v>
      </c>
      <c r="C11" s="165"/>
      <c r="D11" s="165"/>
      <c r="E11" s="170"/>
      <c r="F11" s="170"/>
      <c r="G11" s="179"/>
      <c r="H11" s="182"/>
      <c r="I11" s="8"/>
    </row>
    <row r="12" spans="1:9" ht="18.75" customHeight="1" x14ac:dyDescent="0.2">
      <c r="A12" s="54"/>
      <c r="B12" s="166" t="s">
        <v>101</v>
      </c>
      <c r="C12" s="167"/>
      <c r="D12" s="167"/>
      <c r="E12" s="174"/>
      <c r="F12" s="174"/>
      <c r="G12" s="180"/>
      <c r="H12" s="182"/>
      <c r="I12" s="8"/>
    </row>
    <row r="13" spans="1:9" ht="15.75" x14ac:dyDescent="0.2">
      <c r="A13" s="63"/>
      <c r="B13" s="53"/>
      <c r="C13" s="64"/>
      <c r="D13" s="65"/>
      <c r="E13" s="53"/>
      <c r="F13" s="53"/>
      <c r="G13" s="53"/>
      <c r="H13" s="62"/>
      <c r="I13" s="8"/>
    </row>
    <row r="14" spans="1:9" ht="51" customHeight="1" x14ac:dyDescent="0.2">
      <c r="A14" s="66" t="s">
        <v>132</v>
      </c>
      <c r="B14" s="444" t="s">
        <v>133</v>
      </c>
      <c r="C14" s="444"/>
      <c r="D14" s="444"/>
      <c r="E14" s="448" t="s">
        <v>7</v>
      </c>
      <c r="F14" s="448"/>
      <c r="G14" s="444" t="s">
        <v>134</v>
      </c>
      <c r="H14" s="445"/>
      <c r="I14" s="11"/>
    </row>
    <row r="15" spans="1:9" ht="25.5" customHeight="1" x14ac:dyDescent="0.2">
      <c r="A15" s="66"/>
      <c r="B15" s="444"/>
      <c r="C15" s="444"/>
      <c r="D15" s="444"/>
      <c r="E15" s="448"/>
      <c r="F15" s="448"/>
      <c r="G15" s="444"/>
      <c r="H15" s="445"/>
      <c r="I15" s="11"/>
    </row>
    <row r="16" spans="1:9" ht="25.5" customHeight="1" x14ac:dyDescent="0.2">
      <c r="A16" s="66"/>
      <c r="B16" s="444"/>
      <c r="C16" s="444"/>
      <c r="D16" s="444"/>
      <c r="E16" s="448"/>
      <c r="F16" s="448"/>
      <c r="G16" s="444"/>
      <c r="H16" s="445"/>
      <c r="I16" s="11"/>
    </row>
    <row r="17" spans="1:9" ht="25.5" customHeight="1" x14ac:dyDescent="0.2">
      <c r="A17" s="66"/>
      <c r="B17" s="444"/>
      <c r="C17" s="444"/>
      <c r="D17" s="444"/>
      <c r="E17" s="448"/>
      <c r="F17" s="448"/>
      <c r="G17" s="444"/>
      <c r="H17" s="445"/>
      <c r="I17" s="11"/>
    </row>
    <row r="18" spans="1:9" ht="25.5" customHeight="1" x14ac:dyDescent="0.2">
      <c r="A18" s="66"/>
      <c r="B18" s="444"/>
      <c r="C18" s="444"/>
      <c r="D18" s="444"/>
      <c r="E18" s="448"/>
      <c r="F18" s="448"/>
      <c r="G18" s="444"/>
      <c r="H18" s="445"/>
      <c r="I18" s="11"/>
    </row>
    <row r="19" spans="1:9" ht="25.5" customHeight="1" x14ac:dyDescent="0.2">
      <c r="A19" s="66"/>
      <c r="B19" s="444"/>
      <c r="C19" s="444"/>
      <c r="D19" s="444"/>
      <c r="E19" s="448"/>
      <c r="F19" s="448"/>
      <c r="G19" s="444"/>
      <c r="H19" s="445"/>
      <c r="I19" s="11"/>
    </row>
    <row r="20" spans="1:9" ht="25.5" customHeight="1" x14ac:dyDescent="0.2">
      <c r="A20" s="66"/>
      <c r="B20" s="444"/>
      <c r="C20" s="444"/>
      <c r="D20" s="444"/>
      <c r="E20" s="448"/>
      <c r="F20" s="448"/>
      <c r="G20" s="444"/>
      <c r="H20" s="445"/>
      <c r="I20" s="11"/>
    </row>
    <row r="21" spans="1:9" ht="25.5" customHeight="1" x14ac:dyDescent="0.2">
      <c r="A21" s="446" t="s">
        <v>136</v>
      </c>
      <c r="B21" s="447"/>
      <c r="C21" s="447"/>
      <c r="D21" s="447"/>
      <c r="E21" s="441"/>
      <c r="F21" s="441"/>
      <c r="G21" s="442"/>
      <c r="H21" s="443"/>
      <c r="I21" s="9"/>
    </row>
    <row r="22" spans="1:9" ht="25.5" customHeight="1" x14ac:dyDescent="0.2">
      <c r="A22" s="450" t="s">
        <v>135</v>
      </c>
      <c r="B22" s="451"/>
      <c r="C22" s="451"/>
      <c r="D22" s="451"/>
      <c r="E22" s="440"/>
      <c r="F22" s="440"/>
      <c r="G22" s="163"/>
      <c r="H22" s="177"/>
      <c r="I22" s="12"/>
    </row>
    <row r="23" spans="1:9" ht="25.5" customHeight="1" x14ac:dyDescent="0.2">
      <c r="A23" s="87"/>
      <c r="B23" s="88"/>
      <c r="C23" s="89"/>
      <c r="D23" s="88"/>
      <c r="E23" s="89"/>
      <c r="F23" s="88"/>
      <c r="G23" s="89"/>
      <c r="H23" s="178"/>
      <c r="I23" s="12"/>
    </row>
    <row r="24" spans="1:9" ht="18.75" x14ac:dyDescent="0.2">
      <c r="A24" s="91" t="s">
        <v>42</v>
      </c>
      <c r="B24" s="92"/>
      <c r="C24" s="92"/>
      <c r="D24" s="92"/>
      <c r="E24" s="92" t="s">
        <v>1</v>
      </c>
      <c r="F24" s="92"/>
      <c r="H24" s="93"/>
      <c r="I24" s="12"/>
    </row>
    <row r="25" spans="1:9" ht="20.25" customHeight="1" x14ac:dyDescent="0.2">
      <c r="A25" s="388"/>
      <c r="B25" s="389"/>
      <c r="C25" s="389"/>
      <c r="D25" s="389"/>
      <c r="E25" s="389"/>
      <c r="F25" s="389"/>
      <c r="G25" s="389"/>
      <c r="H25" s="449"/>
      <c r="I25" s="12"/>
    </row>
    <row r="26" spans="1:9" ht="15.75" x14ac:dyDescent="0.25">
      <c r="A26" s="54"/>
      <c r="B26" s="460" t="s">
        <v>102</v>
      </c>
      <c r="C26" s="460"/>
      <c r="D26" s="460"/>
      <c r="E26" s="458"/>
      <c r="F26" s="458"/>
      <c r="G26" s="458"/>
      <c r="H26" s="459"/>
      <c r="I26" s="8"/>
    </row>
    <row r="27" spans="1:9" ht="15.75" x14ac:dyDescent="0.25">
      <c r="A27" s="54"/>
      <c r="B27" s="460" t="s">
        <v>41</v>
      </c>
      <c r="C27" s="460"/>
      <c r="D27" s="460"/>
      <c r="E27" s="458"/>
      <c r="F27" s="458"/>
      <c r="G27" s="458"/>
      <c r="H27" s="459"/>
      <c r="I27" s="8"/>
    </row>
    <row r="28" spans="1:9" ht="15.75" x14ac:dyDescent="0.25">
      <c r="A28" s="54"/>
      <c r="B28" s="460" t="s">
        <v>103</v>
      </c>
      <c r="C28" s="460"/>
      <c r="D28" s="460"/>
      <c r="E28" s="458"/>
      <c r="F28" s="458"/>
      <c r="G28" s="458"/>
      <c r="H28" s="459"/>
      <c r="I28" s="8"/>
    </row>
    <row r="29" spans="1:9" ht="115.5" customHeight="1" x14ac:dyDescent="0.25">
      <c r="A29" s="54"/>
      <c r="B29" s="143"/>
      <c r="C29" s="143"/>
      <c r="D29" s="143"/>
      <c r="E29" s="144"/>
      <c r="F29" s="144"/>
      <c r="G29" s="144"/>
      <c r="H29" s="187"/>
      <c r="I29" s="8"/>
    </row>
    <row r="30" spans="1:9" ht="9" customHeight="1" thickBot="1" x14ac:dyDescent="0.25">
      <c r="A30" s="94"/>
      <c r="B30" s="95"/>
      <c r="C30" s="95"/>
      <c r="D30" s="95"/>
      <c r="E30" s="96"/>
      <c r="F30" s="96"/>
      <c r="G30" s="96"/>
      <c r="H30" s="97"/>
      <c r="I30" s="8"/>
    </row>
  </sheetData>
  <mergeCells count="38">
    <mergeCell ref="E26:H26"/>
    <mergeCell ref="E27:H27"/>
    <mergeCell ref="E28:H28"/>
    <mergeCell ref="B26:D26"/>
    <mergeCell ref="B27:D27"/>
    <mergeCell ref="B28:D28"/>
    <mergeCell ref="E5:F5"/>
    <mergeCell ref="E6:F6"/>
    <mergeCell ref="B8:G8"/>
    <mergeCell ref="A1:H1"/>
    <mergeCell ref="A3:I3"/>
    <mergeCell ref="B14:D14"/>
    <mergeCell ref="E14:F14"/>
    <mergeCell ref="B15:D15"/>
    <mergeCell ref="E15:F15"/>
    <mergeCell ref="A25:H25"/>
    <mergeCell ref="E17:F17"/>
    <mergeCell ref="G17:H17"/>
    <mergeCell ref="B17:D17"/>
    <mergeCell ref="B18:D18"/>
    <mergeCell ref="E18:F18"/>
    <mergeCell ref="B16:D16"/>
    <mergeCell ref="E16:F16"/>
    <mergeCell ref="G14:H14"/>
    <mergeCell ref="G15:H15"/>
    <mergeCell ref="G16:H16"/>
    <mergeCell ref="A22:D22"/>
    <mergeCell ref="E22:F22"/>
    <mergeCell ref="E21:F21"/>
    <mergeCell ref="G21:H21"/>
    <mergeCell ref="G18:H18"/>
    <mergeCell ref="A21:D21"/>
    <mergeCell ref="B19:D19"/>
    <mergeCell ref="E19:F19"/>
    <mergeCell ref="G19:H19"/>
    <mergeCell ref="B20:D20"/>
    <mergeCell ref="E20:F20"/>
    <mergeCell ref="G20:H20"/>
  </mergeCells>
  <phoneticPr fontId="0" type="noConversion"/>
  <printOptions horizontalCentered="1" verticalCentered="1"/>
  <pageMargins left="0.35433070866141736" right="0.35433070866141736" top="0.59055118110236227" bottom="0.59055118110236227" header="0.51181102362204722" footer="0.51181102362204722"/>
  <pageSetup paperSize="9" scale="97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1"/>
  <sheetViews>
    <sheetView view="pageBreakPreview" zoomScale="60" zoomScaleNormal="100" workbookViewId="0">
      <selection activeCell="D30" sqref="D30"/>
    </sheetView>
  </sheetViews>
  <sheetFormatPr baseColWidth="10" defaultColWidth="9.140625" defaultRowHeight="12.75" x14ac:dyDescent="0.2"/>
  <cols>
    <col min="1" max="1" width="11.140625" customWidth="1"/>
    <col min="2" max="2" width="12.28515625" customWidth="1"/>
    <col min="3" max="3" width="12.140625" customWidth="1"/>
    <col min="4" max="4" width="27.7109375" customWidth="1"/>
    <col min="5" max="5" width="12.28515625" customWidth="1"/>
    <col min="6" max="6" width="3.85546875" customWidth="1"/>
    <col min="7" max="7" width="11.5703125" customWidth="1"/>
    <col min="8" max="9" width="4.7109375" customWidth="1"/>
  </cols>
  <sheetData>
    <row r="1" spans="1:9" ht="32.25" customHeight="1" thickBot="1" x14ac:dyDescent="0.45">
      <c r="A1" s="407" t="s">
        <v>91</v>
      </c>
      <c r="B1" s="408"/>
      <c r="C1" s="408"/>
      <c r="D1" s="408"/>
      <c r="E1" s="408"/>
      <c r="F1" s="408"/>
      <c r="G1" s="408"/>
      <c r="H1" s="457"/>
    </row>
    <row r="2" spans="1:9" ht="11.25" customHeight="1" x14ac:dyDescent="0.2">
      <c r="A2" s="50"/>
      <c r="B2" s="51"/>
      <c r="C2" s="52"/>
      <c r="D2" s="53"/>
      <c r="E2" s="53"/>
      <c r="F2" s="53"/>
      <c r="G2" s="53"/>
      <c r="H2" s="62"/>
      <c r="I2" s="8"/>
    </row>
    <row r="3" spans="1:9" ht="26.25" x14ac:dyDescent="0.4">
      <c r="A3" s="461" t="s">
        <v>43</v>
      </c>
      <c r="B3" s="462"/>
      <c r="C3" s="462"/>
      <c r="D3" s="462"/>
      <c r="E3" s="462"/>
      <c r="F3" s="462"/>
      <c r="G3" s="462"/>
      <c r="H3" s="463"/>
      <c r="I3" s="8"/>
    </row>
    <row r="4" spans="1:9" ht="11.25" customHeight="1" x14ac:dyDescent="0.4">
      <c r="A4" s="54"/>
      <c r="B4" s="55"/>
      <c r="C4" s="53"/>
      <c r="D4" s="53"/>
      <c r="E4" s="53"/>
      <c r="F4" s="56"/>
      <c r="G4" s="56"/>
      <c r="H4" s="57"/>
      <c r="I4" s="8"/>
    </row>
    <row r="5" spans="1:9" ht="20.25" customHeight="1" x14ac:dyDescent="0.2">
      <c r="A5" s="58"/>
      <c r="B5" s="175" t="s">
        <v>98</v>
      </c>
      <c r="C5" s="176"/>
      <c r="D5" s="176"/>
      <c r="E5" s="452"/>
      <c r="F5" s="453"/>
      <c r="G5" s="59"/>
      <c r="H5" s="60"/>
      <c r="I5" s="8"/>
    </row>
    <row r="6" spans="1:9" ht="17.25" customHeight="1" x14ac:dyDescent="0.2">
      <c r="A6" s="58"/>
      <c r="B6" s="171" t="s">
        <v>97</v>
      </c>
      <c r="C6" s="172"/>
      <c r="D6" s="172"/>
      <c r="E6" s="464"/>
      <c r="F6" s="465"/>
      <c r="G6" s="59"/>
      <c r="H6" s="60"/>
      <c r="I6" s="8"/>
    </row>
    <row r="7" spans="1:9" ht="15.75" customHeight="1" x14ac:dyDescent="0.2">
      <c r="A7" s="58"/>
      <c r="B7" s="173" t="s">
        <v>104</v>
      </c>
      <c r="C7" s="184"/>
      <c r="D7" s="184"/>
      <c r="E7" s="184"/>
      <c r="F7" s="185"/>
      <c r="G7" s="59"/>
      <c r="H7" s="60"/>
      <c r="I7" s="8"/>
    </row>
    <row r="8" spans="1:9" ht="15.75" customHeight="1" x14ac:dyDescent="0.2">
      <c r="A8" s="58"/>
      <c r="B8" s="183"/>
      <c r="C8" s="61"/>
      <c r="D8" s="61"/>
      <c r="E8" s="61"/>
      <c r="F8" s="59"/>
      <c r="G8" s="59"/>
      <c r="H8" s="60"/>
      <c r="I8" s="8"/>
    </row>
    <row r="9" spans="1:9" ht="15.75" x14ac:dyDescent="0.25">
      <c r="A9" s="54"/>
      <c r="B9" s="454" t="s">
        <v>99</v>
      </c>
      <c r="C9" s="455"/>
      <c r="D9" s="455"/>
      <c r="E9" s="455"/>
      <c r="F9" s="455"/>
      <c r="G9" s="456"/>
      <c r="H9" s="181"/>
      <c r="I9" s="8"/>
    </row>
    <row r="10" spans="1:9" ht="18.75" customHeight="1" x14ac:dyDescent="0.2">
      <c r="A10" s="54"/>
      <c r="B10" s="164" t="s">
        <v>96</v>
      </c>
      <c r="C10" s="165"/>
      <c r="D10" s="165"/>
      <c r="E10" s="170"/>
      <c r="F10" s="170"/>
      <c r="G10" s="179"/>
      <c r="H10" s="182"/>
      <c r="I10" s="8"/>
    </row>
    <row r="11" spans="1:9" ht="18.75" customHeight="1" x14ac:dyDescent="0.2">
      <c r="A11" s="54"/>
      <c r="B11" s="168" t="s">
        <v>94</v>
      </c>
      <c r="C11" s="169"/>
      <c r="D11" s="169"/>
      <c r="E11" s="170"/>
      <c r="F11" s="170"/>
      <c r="G11" s="179"/>
      <c r="H11" s="182"/>
      <c r="I11" s="8"/>
    </row>
    <row r="12" spans="1:9" ht="18.75" customHeight="1" x14ac:dyDescent="0.2">
      <c r="A12" s="63"/>
      <c r="B12" s="164" t="s">
        <v>100</v>
      </c>
      <c r="C12" s="165"/>
      <c r="D12" s="165"/>
      <c r="E12" s="170"/>
      <c r="F12" s="170"/>
      <c r="G12" s="179"/>
      <c r="H12" s="182"/>
      <c r="I12" s="8"/>
    </row>
    <row r="13" spans="1:9" ht="18.75" customHeight="1" x14ac:dyDescent="0.2">
      <c r="A13" s="54"/>
      <c r="B13" s="166" t="s">
        <v>101</v>
      </c>
      <c r="C13" s="167"/>
      <c r="D13" s="167"/>
      <c r="E13" s="174"/>
      <c r="F13" s="174"/>
      <c r="G13" s="180"/>
      <c r="H13" s="182"/>
      <c r="I13" s="8"/>
    </row>
    <row r="14" spans="1:9" ht="15.75" x14ac:dyDescent="0.2">
      <c r="A14" s="63"/>
      <c r="B14" s="53"/>
      <c r="C14" s="64"/>
      <c r="D14" s="65"/>
      <c r="E14" s="53"/>
      <c r="F14" s="53"/>
      <c r="G14" s="53"/>
      <c r="H14" s="62"/>
      <c r="I14" s="8"/>
    </row>
    <row r="15" spans="1:9" ht="51" customHeight="1" x14ac:dyDescent="0.2">
      <c r="A15" s="66" t="s">
        <v>132</v>
      </c>
      <c r="B15" s="444" t="s">
        <v>133</v>
      </c>
      <c r="C15" s="444"/>
      <c r="D15" s="444"/>
      <c r="E15" s="448" t="s">
        <v>7</v>
      </c>
      <c r="F15" s="448"/>
      <c r="G15" s="444" t="s">
        <v>134</v>
      </c>
      <c r="H15" s="445"/>
      <c r="I15" s="11"/>
    </row>
    <row r="16" spans="1:9" ht="25.5" customHeight="1" x14ac:dyDescent="0.2">
      <c r="A16" s="66"/>
      <c r="B16" s="444"/>
      <c r="C16" s="444"/>
      <c r="D16" s="444"/>
      <c r="E16" s="448"/>
      <c r="F16" s="448"/>
      <c r="G16" s="444"/>
      <c r="H16" s="445"/>
      <c r="I16" s="11"/>
    </row>
    <row r="17" spans="1:9" ht="25.5" customHeight="1" x14ac:dyDescent="0.2">
      <c r="A17" s="66"/>
      <c r="B17" s="444"/>
      <c r="C17" s="444"/>
      <c r="D17" s="444"/>
      <c r="E17" s="448"/>
      <c r="F17" s="448"/>
      <c r="G17" s="444"/>
      <c r="H17" s="445"/>
      <c r="I17" s="11"/>
    </row>
    <row r="18" spans="1:9" ht="25.5" customHeight="1" x14ac:dyDescent="0.2">
      <c r="A18" s="66"/>
      <c r="B18" s="444"/>
      <c r="C18" s="444"/>
      <c r="D18" s="444"/>
      <c r="E18" s="448"/>
      <c r="F18" s="448"/>
      <c r="G18" s="444"/>
      <c r="H18" s="445"/>
      <c r="I18" s="11"/>
    </row>
    <row r="19" spans="1:9" ht="25.5" customHeight="1" x14ac:dyDescent="0.2">
      <c r="A19" s="66"/>
      <c r="B19" s="444"/>
      <c r="C19" s="444"/>
      <c r="D19" s="444"/>
      <c r="E19" s="448"/>
      <c r="F19" s="448"/>
      <c r="G19" s="444"/>
      <c r="H19" s="445"/>
      <c r="I19" s="11"/>
    </row>
    <row r="20" spans="1:9" ht="25.5" customHeight="1" x14ac:dyDescent="0.2">
      <c r="A20" s="66"/>
      <c r="B20" s="444"/>
      <c r="C20" s="444"/>
      <c r="D20" s="444"/>
      <c r="E20" s="448"/>
      <c r="F20" s="448"/>
      <c r="G20" s="444"/>
      <c r="H20" s="445"/>
      <c r="I20" s="11"/>
    </row>
    <row r="21" spans="1:9" ht="25.5" customHeight="1" x14ac:dyDescent="0.2">
      <c r="A21" s="66"/>
      <c r="B21" s="444"/>
      <c r="C21" s="444"/>
      <c r="D21" s="444"/>
      <c r="E21" s="448"/>
      <c r="F21" s="448"/>
      <c r="G21" s="444"/>
      <c r="H21" s="445"/>
      <c r="I21" s="11"/>
    </row>
    <row r="22" spans="1:9" ht="25.5" customHeight="1" x14ac:dyDescent="0.2">
      <c r="A22" s="446" t="s">
        <v>136</v>
      </c>
      <c r="B22" s="447"/>
      <c r="C22" s="447"/>
      <c r="D22" s="447"/>
      <c r="E22" s="441"/>
      <c r="F22" s="441"/>
      <c r="G22" s="442"/>
      <c r="H22" s="443"/>
      <c r="I22" s="9"/>
    </row>
    <row r="23" spans="1:9" ht="25.5" customHeight="1" x14ac:dyDescent="0.2">
      <c r="A23" s="450" t="s">
        <v>135</v>
      </c>
      <c r="B23" s="451"/>
      <c r="C23" s="451"/>
      <c r="D23" s="451"/>
      <c r="E23" s="440"/>
      <c r="F23" s="440"/>
      <c r="G23" s="163"/>
      <c r="H23" s="177"/>
      <c r="I23" s="12"/>
    </row>
    <row r="24" spans="1:9" ht="25.5" customHeight="1" x14ac:dyDescent="0.2">
      <c r="A24" s="87"/>
      <c r="B24" s="88"/>
      <c r="C24" s="89"/>
      <c r="D24" s="88"/>
      <c r="E24" s="89"/>
      <c r="F24" s="88"/>
      <c r="G24" s="89"/>
      <c r="H24" s="178"/>
      <c r="I24" s="12"/>
    </row>
    <row r="25" spans="1:9" ht="18.75" x14ac:dyDescent="0.2">
      <c r="A25" s="91" t="s">
        <v>42</v>
      </c>
      <c r="B25" s="92"/>
      <c r="C25" s="92"/>
      <c r="D25" s="92"/>
      <c r="E25" s="92" t="s">
        <v>1</v>
      </c>
      <c r="F25" s="92"/>
      <c r="H25" s="93"/>
      <c r="I25" s="12"/>
    </row>
    <row r="26" spans="1:9" ht="20.25" customHeight="1" x14ac:dyDescent="0.2">
      <c r="A26" s="388"/>
      <c r="B26" s="389"/>
      <c r="C26" s="389"/>
      <c r="D26" s="389"/>
      <c r="E26" s="389"/>
      <c r="F26" s="389"/>
      <c r="G26" s="389"/>
      <c r="H26" s="449"/>
      <c r="I26" s="12"/>
    </row>
    <row r="27" spans="1:9" ht="15.75" x14ac:dyDescent="0.25">
      <c r="A27" s="54"/>
      <c r="B27" s="460" t="s">
        <v>102</v>
      </c>
      <c r="C27" s="460"/>
      <c r="D27" s="460"/>
      <c r="E27" s="458"/>
      <c r="F27" s="458"/>
      <c r="G27" s="458"/>
      <c r="H27" s="459"/>
      <c r="I27" s="8"/>
    </row>
    <row r="28" spans="1:9" ht="15.75" x14ac:dyDescent="0.25">
      <c r="A28" s="54"/>
      <c r="B28" s="460" t="s">
        <v>41</v>
      </c>
      <c r="C28" s="460"/>
      <c r="D28" s="460"/>
      <c r="E28" s="458"/>
      <c r="F28" s="458"/>
      <c r="G28" s="458"/>
      <c r="H28" s="459"/>
      <c r="I28" s="8"/>
    </row>
    <row r="29" spans="1:9" ht="15.75" x14ac:dyDescent="0.25">
      <c r="A29" s="54"/>
      <c r="B29" s="460" t="s">
        <v>103</v>
      </c>
      <c r="C29" s="460"/>
      <c r="D29" s="460"/>
      <c r="E29" s="458"/>
      <c r="F29" s="458"/>
      <c r="G29" s="458"/>
      <c r="H29" s="459"/>
      <c r="I29" s="8"/>
    </row>
    <row r="30" spans="1:9" ht="115.5" customHeight="1" x14ac:dyDescent="0.25">
      <c r="A30" s="54"/>
      <c r="B30" s="143"/>
      <c r="C30" s="143"/>
      <c r="D30" s="143"/>
      <c r="E30" s="144"/>
      <c r="F30" s="144"/>
      <c r="G30" s="144"/>
      <c r="H30" s="187"/>
      <c r="I30" s="8"/>
    </row>
    <row r="31" spans="1:9" ht="9" customHeight="1" thickBot="1" x14ac:dyDescent="0.25">
      <c r="A31" s="94"/>
      <c r="B31" s="95"/>
      <c r="C31" s="95"/>
      <c r="D31" s="95"/>
      <c r="E31" s="96"/>
      <c r="F31" s="96"/>
      <c r="G31" s="96"/>
      <c r="H31" s="97"/>
      <c r="I31" s="8"/>
    </row>
  </sheetData>
  <mergeCells count="38">
    <mergeCell ref="A26:H26"/>
    <mergeCell ref="E18:F18"/>
    <mergeCell ref="G18:H18"/>
    <mergeCell ref="B18:D18"/>
    <mergeCell ref="B19:D19"/>
    <mergeCell ref="E19:F19"/>
    <mergeCell ref="G19:H19"/>
    <mergeCell ref="A22:D22"/>
    <mergeCell ref="B20:D20"/>
    <mergeCell ref="E20:F20"/>
    <mergeCell ref="A23:D23"/>
    <mergeCell ref="E23:F23"/>
    <mergeCell ref="E22:F22"/>
    <mergeCell ref="G22:H22"/>
    <mergeCell ref="G20:H20"/>
    <mergeCell ref="B21:D21"/>
    <mergeCell ref="G16:H16"/>
    <mergeCell ref="G17:H17"/>
    <mergeCell ref="B15:D15"/>
    <mergeCell ref="E15:F15"/>
    <mergeCell ref="B16:D16"/>
    <mergeCell ref="E16:F16"/>
    <mergeCell ref="A1:H1"/>
    <mergeCell ref="A3:H3"/>
    <mergeCell ref="E28:H28"/>
    <mergeCell ref="E29:H29"/>
    <mergeCell ref="B27:D27"/>
    <mergeCell ref="B28:D28"/>
    <mergeCell ref="B29:D29"/>
    <mergeCell ref="E27:H27"/>
    <mergeCell ref="E21:F21"/>
    <mergeCell ref="G21:H21"/>
    <mergeCell ref="E5:F5"/>
    <mergeCell ref="E6:F6"/>
    <mergeCell ref="B9:G9"/>
    <mergeCell ref="B17:D17"/>
    <mergeCell ref="E17:F17"/>
    <mergeCell ref="G15:H15"/>
  </mergeCells>
  <phoneticPr fontId="0" type="noConversion"/>
  <printOptions horizontalCentered="1" verticalCentered="1"/>
  <pageMargins left="0.35433070866141736" right="0.35433070866141736" top="0.59055118110236227" bottom="0.59055118110236227" header="0.51181102362204722" footer="0.51181102362204722"/>
  <pageSetup paperSize="9" scale="97" orientation="portrait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614F-50EB-4A09-9AAD-0E76B8BB9A73}">
  <dimension ref="A1:H76"/>
  <sheetViews>
    <sheetView view="pageBreakPreview" zoomScaleNormal="100" zoomScaleSheetLayoutView="100" workbookViewId="0">
      <selection activeCell="G46" sqref="G46"/>
    </sheetView>
  </sheetViews>
  <sheetFormatPr baseColWidth="10" defaultColWidth="9.140625" defaultRowHeight="12.75" x14ac:dyDescent="0.2"/>
  <cols>
    <col min="1" max="1" width="4.42578125" style="238" customWidth="1"/>
    <col min="2" max="2" width="9.140625" style="238" customWidth="1"/>
    <col min="3" max="3" width="30.5703125" style="238" customWidth="1"/>
    <col min="4" max="4" width="10.140625" style="238" customWidth="1"/>
    <col min="5" max="5" width="4.5703125" style="238" customWidth="1"/>
    <col min="6" max="6" width="3.7109375" style="238" customWidth="1"/>
    <col min="7" max="7" width="35.5703125" style="238" customWidth="1"/>
    <col min="8" max="8" width="10.140625" style="238" customWidth="1"/>
    <col min="9" max="16384" width="9.140625" style="238"/>
  </cols>
  <sheetData>
    <row r="1" spans="1:8" ht="18.75" thickBot="1" x14ac:dyDescent="0.3">
      <c r="A1" s="270" t="s">
        <v>161</v>
      </c>
      <c r="B1" s="269"/>
      <c r="C1" s="269"/>
    </row>
    <row r="2" spans="1:8" ht="19.5" customHeight="1" thickBot="1" x14ac:dyDescent="0.3">
      <c r="A2" s="469" t="s">
        <v>244</v>
      </c>
      <c r="B2" s="470"/>
      <c r="C2" s="470"/>
      <c r="D2" s="470"/>
      <c r="E2" s="470"/>
      <c r="F2" s="470"/>
      <c r="G2" s="470"/>
      <c r="H2" s="471"/>
    </row>
    <row r="3" spans="1:8" ht="12" customHeight="1" thickBot="1" x14ac:dyDescent="0.25">
      <c r="A3" s="472" t="s">
        <v>114</v>
      </c>
      <c r="B3" s="473"/>
      <c r="C3" s="474"/>
      <c r="D3" s="268" t="s">
        <v>54</v>
      </c>
      <c r="E3" s="472" t="s">
        <v>115</v>
      </c>
      <c r="F3" s="473"/>
      <c r="G3" s="474"/>
      <c r="H3" s="267" t="s">
        <v>54</v>
      </c>
    </row>
    <row r="4" spans="1:8" ht="6" customHeight="1" thickBot="1" x14ac:dyDescent="0.25">
      <c r="A4" s="265"/>
      <c r="B4" s="264"/>
      <c r="C4" s="263"/>
      <c r="D4" s="266"/>
      <c r="E4" s="265"/>
      <c r="F4" s="264"/>
      <c r="G4" s="263"/>
      <c r="H4" s="262"/>
    </row>
    <row r="5" spans="1:8" ht="9.9499999999999993" customHeight="1" thickBot="1" x14ac:dyDescent="0.25">
      <c r="A5" s="475" t="s">
        <v>167</v>
      </c>
      <c r="B5" s="476"/>
      <c r="C5" s="477"/>
      <c r="D5" s="261">
        <v>40</v>
      </c>
      <c r="E5" s="475" t="s">
        <v>55</v>
      </c>
      <c r="F5" s="476"/>
      <c r="G5" s="477"/>
      <c r="H5" s="245"/>
    </row>
    <row r="6" spans="1:8" ht="9.9499999999999993" customHeight="1" x14ac:dyDescent="0.2">
      <c r="A6" s="246"/>
      <c r="B6" s="239"/>
      <c r="C6" s="239"/>
      <c r="D6" s="326"/>
      <c r="E6" s="239"/>
      <c r="F6" s="252" t="s">
        <v>56</v>
      </c>
      <c r="G6" s="252" t="s">
        <v>57</v>
      </c>
      <c r="H6" s="247">
        <v>600</v>
      </c>
    </row>
    <row r="7" spans="1:8" ht="9.9499999999999993" customHeight="1" x14ac:dyDescent="0.2">
      <c r="A7" s="466" t="s">
        <v>168</v>
      </c>
      <c r="B7" s="467"/>
      <c r="C7" s="467"/>
      <c r="D7" s="245"/>
      <c r="E7" s="252"/>
      <c r="F7" s="252"/>
      <c r="G7" s="252"/>
      <c r="H7" s="245"/>
    </row>
    <row r="8" spans="1:8" ht="9.9499999999999993" customHeight="1" x14ac:dyDescent="0.2">
      <c r="A8" s="246"/>
      <c r="B8" s="252" t="s">
        <v>58</v>
      </c>
      <c r="C8" s="252"/>
      <c r="D8" s="245"/>
      <c r="E8" s="252"/>
      <c r="F8" s="252"/>
      <c r="G8" s="252"/>
      <c r="H8" s="245"/>
    </row>
    <row r="9" spans="1:8" ht="9.9499999999999993" customHeight="1" x14ac:dyDescent="0.2">
      <c r="A9" s="246"/>
      <c r="B9" s="239"/>
      <c r="C9" s="239" t="s">
        <v>59</v>
      </c>
      <c r="D9" s="245"/>
      <c r="E9" s="239"/>
      <c r="F9" s="252"/>
      <c r="G9" s="252"/>
      <c r="H9" s="245"/>
    </row>
    <row r="10" spans="1:8" ht="9.9499999999999993" customHeight="1" x14ac:dyDescent="0.2">
      <c r="A10" s="246"/>
      <c r="B10" s="239"/>
      <c r="C10" s="239" t="s">
        <v>60</v>
      </c>
      <c r="D10" s="245"/>
      <c r="E10" s="239"/>
      <c r="F10" s="239"/>
      <c r="G10" s="239"/>
      <c r="H10" s="247"/>
    </row>
    <row r="11" spans="1:8" ht="9.9499999999999993" customHeight="1" x14ac:dyDescent="0.2">
      <c r="A11" s="246"/>
      <c r="B11" s="239"/>
      <c r="C11" s="239" t="s">
        <v>61</v>
      </c>
      <c r="D11" s="245"/>
      <c r="E11" s="239"/>
      <c r="F11" s="239"/>
      <c r="G11" s="239"/>
      <c r="H11" s="245"/>
    </row>
    <row r="12" spans="1:8" ht="9.9499999999999993" customHeight="1" x14ac:dyDescent="0.2">
      <c r="A12" s="246"/>
      <c r="B12" s="252" t="s">
        <v>64</v>
      </c>
      <c r="C12" s="252"/>
      <c r="D12" s="247"/>
      <c r="E12" s="239"/>
      <c r="F12" s="239"/>
      <c r="G12" s="239"/>
      <c r="H12" s="245"/>
    </row>
    <row r="13" spans="1:8" ht="9.9499999999999993" customHeight="1" x14ac:dyDescent="0.2">
      <c r="A13" s="246"/>
      <c r="B13" s="239"/>
      <c r="C13" s="239" t="s">
        <v>65</v>
      </c>
      <c r="D13" s="245"/>
      <c r="E13" s="239"/>
      <c r="G13" s="239"/>
      <c r="H13" s="245"/>
    </row>
    <row r="14" spans="1:8" ht="9.9499999999999993" customHeight="1" thickBot="1" x14ac:dyDescent="0.25">
      <c r="A14" s="246"/>
      <c r="B14" s="239"/>
      <c r="C14" s="239" t="s">
        <v>66</v>
      </c>
      <c r="D14" s="245"/>
      <c r="E14" s="239"/>
      <c r="F14" s="252" t="s">
        <v>62</v>
      </c>
      <c r="G14" s="252" t="s">
        <v>63</v>
      </c>
      <c r="H14" s="260"/>
    </row>
    <row r="15" spans="1:8" ht="9.9499999999999993" customHeight="1" thickBot="1" x14ac:dyDescent="0.25">
      <c r="A15" s="246"/>
      <c r="B15" s="239"/>
      <c r="C15" s="239" t="s">
        <v>67</v>
      </c>
      <c r="D15" s="247"/>
      <c r="E15" s="239"/>
      <c r="H15" s="256"/>
    </row>
    <row r="16" spans="1:8" ht="10.5" customHeight="1" x14ac:dyDescent="0.2">
      <c r="A16" s="246"/>
      <c r="B16" s="250"/>
      <c r="C16" s="250"/>
      <c r="D16" s="247"/>
      <c r="E16" s="259"/>
      <c r="F16" s="258"/>
      <c r="G16" s="257"/>
      <c r="H16" s="245"/>
    </row>
    <row r="17" spans="1:8" ht="9.9499999999999993" customHeight="1" x14ac:dyDescent="0.2">
      <c r="A17" s="246"/>
      <c r="B17" s="252"/>
      <c r="C17" s="252"/>
      <c r="D17" s="247"/>
      <c r="E17" s="250"/>
      <c r="F17" s="250"/>
      <c r="G17" s="250"/>
      <c r="H17" s="245"/>
    </row>
    <row r="18" spans="1:8" s="248" customFormat="1" ht="9.9499999999999993" customHeight="1" x14ac:dyDescent="0.2">
      <c r="A18" s="253"/>
      <c r="B18" s="239"/>
      <c r="C18" s="239"/>
      <c r="D18" s="249"/>
      <c r="E18" s="239"/>
      <c r="F18" s="239"/>
      <c r="G18" s="239"/>
      <c r="H18" s="251"/>
    </row>
    <row r="19" spans="1:8" ht="9.9499999999999993" customHeight="1" thickBot="1" x14ac:dyDescent="0.25">
      <c r="A19" s="246"/>
      <c r="D19" s="245"/>
      <c r="E19" s="239"/>
      <c r="F19" s="239"/>
      <c r="G19" s="239"/>
      <c r="H19" s="247"/>
    </row>
    <row r="20" spans="1:8" ht="7.5" customHeight="1" thickBot="1" x14ac:dyDescent="0.25">
      <c r="A20" s="246"/>
      <c r="D20" s="245"/>
      <c r="E20" s="239"/>
      <c r="F20" s="239"/>
      <c r="G20" s="239"/>
      <c r="H20" s="241"/>
    </row>
    <row r="21" spans="1:8" ht="12" customHeight="1" thickBot="1" x14ac:dyDescent="0.25">
      <c r="A21" s="246"/>
      <c r="B21" s="239"/>
      <c r="C21" s="239"/>
      <c r="D21" s="241"/>
      <c r="E21" s="466" t="s">
        <v>222</v>
      </c>
      <c r="F21" s="467"/>
      <c r="G21" s="478"/>
      <c r="H21" s="247"/>
    </row>
    <row r="22" spans="1:8" ht="9.9499999999999993" customHeight="1" x14ac:dyDescent="0.2">
      <c r="A22" s="259" t="s">
        <v>169</v>
      </c>
      <c r="B22" s="258"/>
      <c r="C22" s="258"/>
      <c r="D22" s="245"/>
      <c r="E22" s="239"/>
      <c r="F22" s="239"/>
      <c r="G22" s="239" t="s">
        <v>223</v>
      </c>
      <c r="H22" s="245"/>
    </row>
    <row r="23" spans="1:8" ht="9.9499999999999993" customHeight="1" x14ac:dyDescent="0.2">
      <c r="A23" s="246"/>
      <c r="B23" s="252" t="s">
        <v>68</v>
      </c>
      <c r="C23" s="252"/>
      <c r="D23" s="245"/>
      <c r="E23" s="239"/>
      <c r="F23" s="239"/>
      <c r="H23" s="247"/>
    </row>
    <row r="24" spans="1:8" ht="9.9499999999999993" customHeight="1" x14ac:dyDescent="0.2">
      <c r="A24" s="246"/>
      <c r="B24" s="239"/>
      <c r="C24" s="239" t="s">
        <v>69</v>
      </c>
      <c r="D24" s="245"/>
      <c r="E24" s="239"/>
      <c r="F24" s="239"/>
      <c r="G24" s="239" t="s">
        <v>224</v>
      </c>
      <c r="H24" s="245"/>
    </row>
    <row r="25" spans="1:8" ht="9.9499999999999993" customHeight="1" x14ac:dyDescent="0.2">
      <c r="A25" s="246"/>
      <c r="B25" s="239"/>
      <c r="C25" s="239" t="s">
        <v>70</v>
      </c>
      <c r="D25" s="245"/>
      <c r="E25" s="239"/>
      <c r="F25" s="239"/>
      <c r="G25" s="239"/>
      <c r="H25" s="247"/>
    </row>
    <row r="26" spans="1:8" ht="12" customHeight="1" thickBot="1" x14ac:dyDescent="0.25">
      <c r="A26" s="246"/>
      <c r="B26" s="239"/>
      <c r="C26" s="239" t="s">
        <v>71</v>
      </c>
      <c r="D26" s="245"/>
      <c r="E26" s="239"/>
      <c r="F26" s="239"/>
      <c r="G26" s="239" t="s">
        <v>225</v>
      </c>
      <c r="H26" s="256"/>
    </row>
    <row r="27" spans="1:8" ht="9.9499999999999993" customHeight="1" thickBot="1" x14ac:dyDescent="0.25">
      <c r="A27" s="246"/>
      <c r="B27" s="239"/>
      <c r="C27" s="239"/>
      <c r="D27" s="245"/>
      <c r="E27" s="239"/>
      <c r="F27" s="239"/>
      <c r="G27" s="239"/>
      <c r="H27" s="255"/>
    </row>
    <row r="28" spans="1:8" ht="9.9499999999999993" customHeight="1" x14ac:dyDescent="0.2">
      <c r="A28" s="246"/>
      <c r="B28" s="252" t="s">
        <v>72</v>
      </c>
      <c r="C28" s="252"/>
      <c r="D28" s="247"/>
      <c r="E28" s="239"/>
      <c r="F28" s="239"/>
      <c r="G28" s="239"/>
      <c r="H28" s="245"/>
    </row>
    <row r="29" spans="1:8" ht="10.5" customHeight="1" x14ac:dyDescent="0.2">
      <c r="A29" s="246"/>
      <c r="B29" s="250"/>
      <c r="C29" s="254" t="s">
        <v>73</v>
      </c>
      <c r="D29" s="245"/>
      <c r="E29" s="466"/>
      <c r="F29" s="467"/>
      <c r="G29" s="478"/>
      <c r="H29" s="247"/>
    </row>
    <row r="30" spans="1:8" ht="11.25" customHeight="1" thickBot="1" x14ac:dyDescent="0.25">
      <c r="A30" s="246"/>
      <c r="B30" s="239"/>
      <c r="C30" s="239" t="s">
        <v>74</v>
      </c>
      <c r="D30" s="245"/>
      <c r="E30" s="239"/>
      <c r="F30" s="239"/>
      <c r="G30" s="239"/>
      <c r="H30" s="245"/>
    </row>
    <row r="31" spans="1:8" ht="11.25" customHeight="1" thickBot="1" x14ac:dyDescent="0.25">
      <c r="A31" s="253"/>
      <c r="B31" s="252"/>
      <c r="C31" s="252"/>
      <c r="D31" s="245"/>
      <c r="E31" s="466" t="s">
        <v>166</v>
      </c>
      <c r="F31" s="467"/>
      <c r="G31" s="478"/>
      <c r="H31" s="241"/>
    </row>
    <row r="32" spans="1:8" s="248" customFormat="1" ht="9.9499999999999993" customHeight="1" x14ac:dyDescent="0.2">
      <c r="A32" s="246"/>
      <c r="B32" s="252" t="s">
        <v>221</v>
      </c>
      <c r="C32" s="252"/>
      <c r="D32" s="251"/>
      <c r="E32" s="250"/>
      <c r="F32" s="250"/>
      <c r="G32" s="250"/>
      <c r="H32" s="249"/>
    </row>
    <row r="33" spans="1:8" ht="9.9499999999999993" customHeight="1" x14ac:dyDescent="0.2">
      <c r="A33" s="246"/>
      <c r="C33" s="239" t="s">
        <v>112</v>
      </c>
      <c r="D33" s="247"/>
      <c r="E33" s="239"/>
      <c r="F33" s="239"/>
      <c r="G33" s="239"/>
      <c r="H33" s="245"/>
    </row>
    <row r="34" spans="1:8" ht="9.9499999999999993" customHeight="1" thickBot="1" x14ac:dyDescent="0.25">
      <c r="A34" s="246"/>
      <c r="C34" s="239" t="s">
        <v>113</v>
      </c>
      <c r="D34" s="245">
        <v>560</v>
      </c>
      <c r="E34" s="239"/>
      <c r="F34" s="239"/>
      <c r="G34" s="239"/>
      <c r="H34" s="245"/>
    </row>
    <row r="35" spans="1:8" ht="9.9499999999999993" customHeight="1" thickBot="1" x14ac:dyDescent="0.25">
      <c r="A35" s="246"/>
      <c r="B35" s="239"/>
      <c r="C35" s="239"/>
      <c r="D35" s="241"/>
      <c r="E35" s="239"/>
      <c r="F35" s="239"/>
      <c r="G35" s="239"/>
      <c r="H35" s="245"/>
    </row>
    <row r="36" spans="1:8" ht="9.9499999999999993" customHeight="1" x14ac:dyDescent="0.2">
      <c r="A36" s="466"/>
      <c r="B36" s="467"/>
      <c r="C36" s="467"/>
      <c r="D36" s="245"/>
      <c r="E36" s="239"/>
      <c r="F36" s="239"/>
      <c r="G36" s="239"/>
      <c r="H36" s="245"/>
    </row>
    <row r="37" spans="1:8" ht="9.9499999999999993" customHeight="1" x14ac:dyDescent="0.2">
      <c r="A37" s="246"/>
      <c r="B37" s="239"/>
      <c r="C37" s="239"/>
      <c r="D37" s="245"/>
      <c r="E37" s="239"/>
      <c r="F37" s="239"/>
      <c r="G37" s="239"/>
      <c r="H37" s="245"/>
    </row>
    <row r="38" spans="1:8" ht="12" customHeight="1" thickBot="1" x14ac:dyDescent="0.25">
      <c r="A38" s="466" t="s">
        <v>170</v>
      </c>
      <c r="B38" s="467"/>
      <c r="C38" s="467"/>
      <c r="D38" s="260"/>
      <c r="E38" s="239"/>
      <c r="F38" s="239"/>
      <c r="G38" s="239"/>
      <c r="H38" s="245"/>
    </row>
    <row r="39" spans="1:8" ht="12.75" customHeight="1" thickBot="1" x14ac:dyDescent="0.25">
      <c r="A39" s="244"/>
      <c r="B39" s="243"/>
      <c r="C39" s="242" t="s">
        <v>75</v>
      </c>
      <c r="D39" s="241">
        <v>600</v>
      </c>
      <c r="E39" s="243"/>
      <c r="F39" s="243"/>
      <c r="G39" s="242" t="s">
        <v>76</v>
      </c>
      <c r="H39" s="241">
        <v>600</v>
      </c>
    </row>
    <row r="40" spans="1:8" ht="12.75" customHeight="1" x14ac:dyDescent="0.2">
      <c r="A40" s="240"/>
      <c r="E40" s="239"/>
    </row>
    <row r="41" spans="1:8" ht="9.9499999999999993" customHeight="1" x14ac:dyDescent="0.2"/>
    <row r="42" spans="1:8" ht="9.9499999999999993" customHeight="1" x14ac:dyDescent="0.2"/>
    <row r="43" spans="1:8" ht="9.75" customHeight="1" x14ac:dyDescent="0.2">
      <c r="H43" s="468"/>
    </row>
    <row r="44" spans="1:8" ht="9.9499999999999993" customHeight="1" x14ac:dyDescent="0.2">
      <c r="H44" s="468"/>
    </row>
    <row r="45" spans="1:8" ht="9.9499999999999993" customHeight="1" x14ac:dyDescent="0.2">
      <c r="H45" s="468"/>
    </row>
    <row r="46" spans="1:8" ht="9.9499999999999993" customHeight="1" x14ac:dyDescent="0.2"/>
    <row r="47" spans="1:8" ht="9.9499999999999993" customHeight="1" x14ac:dyDescent="0.2"/>
    <row r="48" spans="1:8" ht="9.9499999999999993" customHeight="1" x14ac:dyDescent="0.2"/>
    <row r="49" ht="9.9499999999999993" customHeight="1" x14ac:dyDescent="0.2"/>
    <row r="50" ht="9.9499999999999993" customHeight="1" x14ac:dyDescent="0.2"/>
    <row r="51" ht="9.9499999999999993" customHeight="1" x14ac:dyDescent="0.2"/>
    <row r="52" ht="9.9499999999999993" customHeight="1" x14ac:dyDescent="0.2"/>
    <row r="53" ht="9.9499999999999993" customHeight="1" x14ac:dyDescent="0.2"/>
    <row r="54" ht="9.9499999999999993" customHeight="1" x14ac:dyDescent="0.2"/>
    <row r="55" ht="9.9499999999999993" customHeight="1" x14ac:dyDescent="0.2"/>
    <row r="56" ht="9.9499999999999993" customHeight="1" x14ac:dyDescent="0.2"/>
    <row r="57" ht="9.9499999999999993" customHeight="1" x14ac:dyDescent="0.2"/>
    <row r="58" ht="9.9499999999999993" customHeight="1" x14ac:dyDescent="0.2"/>
    <row r="59" ht="9.9499999999999993" customHeight="1" x14ac:dyDescent="0.2"/>
    <row r="60" ht="9.9499999999999993" customHeight="1" x14ac:dyDescent="0.2"/>
    <row r="61" ht="9.9499999999999993" customHeight="1" x14ac:dyDescent="0.2"/>
    <row r="62" ht="9.9499999999999993" customHeight="1" x14ac:dyDescent="0.2"/>
    <row r="63" ht="9.9499999999999993" customHeight="1" x14ac:dyDescent="0.2"/>
    <row r="64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</sheetData>
  <mergeCells count="12">
    <mergeCell ref="A36:C36"/>
    <mergeCell ref="A38:C38"/>
    <mergeCell ref="H43:H45"/>
    <mergeCell ref="A2:H2"/>
    <mergeCell ref="A3:C3"/>
    <mergeCell ref="E3:G3"/>
    <mergeCell ref="A5:C5"/>
    <mergeCell ref="E5:G5"/>
    <mergeCell ref="A7:C7"/>
    <mergeCell ref="E21:G21"/>
    <mergeCell ref="E29:G29"/>
    <mergeCell ref="E31:G31"/>
  </mergeCells>
  <printOptions horizontalCentered="1" verticalCentered="1"/>
  <pageMargins left="0.74803149606299213" right="0.74803149606299213" top="0.59055118110236227" bottom="0.78740157480314965" header="0.51181102362204722" footer="0.51181102362204722"/>
  <pageSetup paperSize="9" scale="9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Registre des présences</vt:lpstr>
      <vt:lpstr>Registre des actionnaires</vt:lpstr>
      <vt:lpstr>Déclaration de travail</vt:lpstr>
      <vt:lpstr>Facture</vt:lpstr>
      <vt:lpstr>Fiche de stock</vt:lpstr>
      <vt:lpstr>Livre de caisse</vt:lpstr>
      <vt:lpstr>Bon de commande</vt:lpstr>
      <vt:lpstr>Bon de livraison</vt:lpstr>
      <vt:lpstr>Bilan initial</vt:lpstr>
      <vt:lpstr>Journal</vt:lpstr>
      <vt:lpstr>Journal (2)</vt:lpstr>
      <vt:lpstr>Grand-Livre</vt:lpstr>
      <vt:lpstr>Décompte salarial (Marie)</vt:lpstr>
      <vt:lpstr>Décompte salarial (Tom)</vt:lpstr>
      <vt:lpstr>Compte de résultat</vt:lpstr>
      <vt:lpstr>Bilan final</vt:lpstr>
      <vt:lpstr>Déclaration de TVA</vt:lpstr>
      <vt:lpstr>'Bon de livraison'!Druckbereich</vt:lpstr>
      <vt:lpstr>Journal!Druckbereich</vt:lpstr>
      <vt:lpstr>'Journal (2)'!Druckbereich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Reisen</dc:creator>
  <cp:lastModifiedBy>Pitt SCHNEIDER</cp:lastModifiedBy>
  <cp:lastPrinted>2017-10-15T04:47:25Z</cp:lastPrinted>
  <dcterms:created xsi:type="dcterms:W3CDTF">2006-01-20T12:38:27Z</dcterms:created>
  <dcterms:modified xsi:type="dcterms:W3CDTF">2025-10-23T08:45:35Z</dcterms:modified>
</cp:coreProperties>
</file>