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1.xml" ContentType="application/vnd.openxmlformats-officedocument.spreadsheetml.comments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Prof\JEL\Minis\"/>
    </mc:Choice>
  </mc:AlternateContent>
  <xr:revisionPtr revIDLastSave="0" documentId="13_ncr:1_{17B0A998-BB24-4658-88EF-5E93962CB16D}" xr6:coauthVersionLast="47" xr6:coauthVersionMax="47" xr10:uidLastSave="{00000000-0000-0000-0000-000000000000}"/>
  <bookViews>
    <workbookView xWindow="-120" yWindow="-120" windowWidth="29040" windowHeight="15720" tabRatio="915" firstSheet="4" activeTab="16" xr2:uid="{00000000-000D-0000-FFFF-FFFF00000000}"/>
  </bookViews>
  <sheets>
    <sheet name="Registre des présences" sheetId="48" r:id="rId1"/>
    <sheet name="Registre des actionnaires" sheetId="35" r:id="rId2"/>
    <sheet name="Déclaration de travail" sheetId="19" r:id="rId3"/>
    <sheet name="Facture" sheetId="49" r:id="rId4"/>
    <sheet name="Fiche de stock" sheetId="4" r:id="rId5"/>
    <sheet name="Livre de caisse" sheetId="45" r:id="rId6"/>
    <sheet name="Bon de commande" sheetId="33" r:id="rId7"/>
    <sheet name="Bon de livraison" sheetId="47" r:id="rId8"/>
    <sheet name="Bilan initial" sheetId="50" r:id="rId9"/>
    <sheet name="Journal" sheetId="46" r:id="rId10"/>
    <sheet name="Journal (2)" sheetId="55" r:id="rId11"/>
    <sheet name="Grand-Livre" sheetId="57" r:id="rId12"/>
    <sheet name="Décompte salarial (Marie)" sheetId="51" r:id="rId13"/>
    <sheet name="Décompte salarial (Tom)" sheetId="52" r:id="rId14"/>
    <sheet name="Compte de résultat" sheetId="58" r:id="rId15"/>
    <sheet name="Bilan final" sheetId="56" r:id="rId16"/>
    <sheet name="Déclaration de TVA" sheetId="6" r:id="rId17"/>
  </sheets>
  <externalReferences>
    <externalReference r:id="rId18"/>
    <externalReference r:id="rId19"/>
  </externalReferences>
  <definedNames>
    <definedName name="_xlnm.Print_Area" localSheetId="7">'Bon de livraison'!$A$1:$H$31</definedName>
    <definedName name="_xlnm.Print_Area" localSheetId="9">Journal!$A$1:$F$60</definedName>
    <definedName name="_xlnm.Print_Area" localSheetId="10">'Journal (2)'!$A$1:$F$60</definedName>
    <definedName name="minibda">'[1]Mini-bda'!$A$4:$D$9</definedName>
    <definedName name="minibdc">'[1]Mini-bdc'!$A$4:$F$6</definedName>
    <definedName name="Qcritique">[2]FicheStock!$H$6</definedName>
    <definedName name="Qmax">[2]FicheStock!$H$7</definedName>
    <definedName name="tiers">[2]Tiers!$B$4:$C$24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58" l="1"/>
  <c r="C30" i="57"/>
  <c r="B30" i="57"/>
  <c r="G18" i="57"/>
  <c r="H39" i="56"/>
  <c r="H27" i="56"/>
  <c r="D35" i="56"/>
  <c r="D39" i="56" s="1"/>
  <c r="D7" i="52"/>
  <c r="D11" i="52"/>
  <c r="D12" i="52" s="1"/>
  <c r="F25" i="52" s="1"/>
  <c r="F34" i="52" s="1"/>
  <c r="D14" i="52"/>
  <c r="D15" i="52"/>
  <c r="D17" i="52"/>
  <c r="D18" i="52" s="1"/>
  <c r="B21" i="52"/>
  <c r="F26" i="52"/>
  <c r="F35" i="52" s="1"/>
  <c r="B40" i="52"/>
  <c r="D7" i="51"/>
  <c r="D11" i="51"/>
  <c r="D12" i="51" s="1"/>
  <c r="D14" i="51"/>
  <c r="D15" i="51" s="1"/>
  <c r="D17" i="51"/>
  <c r="D18" i="51" s="1"/>
  <c r="B21" i="51"/>
  <c r="F26" i="51"/>
  <c r="F35" i="51" s="1"/>
  <c r="B40" i="51"/>
  <c r="F6" i="52" l="1"/>
  <c r="D22" i="52"/>
  <c r="F43" i="52"/>
  <c r="D20" i="52"/>
  <c r="F19" i="52" s="1"/>
  <c r="F24" i="52" s="1"/>
  <c r="F31" i="52" s="1"/>
  <c r="F40" i="52"/>
  <c r="F39" i="52"/>
  <c r="F38" i="52"/>
  <c r="F41" i="52"/>
  <c r="D21" i="52"/>
  <c r="F42" i="52"/>
  <c r="F25" i="51"/>
  <c r="F34" i="51" s="1"/>
  <c r="F6" i="51"/>
  <c r="H27" i="49"/>
  <c r="B23" i="49"/>
  <c r="B22" i="49"/>
  <c r="F38" i="51" l="1"/>
  <c r="F41" i="51"/>
  <c r="F39" i="51"/>
  <c r="D20" i="51"/>
  <c r="F19" i="51" s="1"/>
  <c r="F24" i="51" s="1"/>
  <c r="F31" i="51" s="1"/>
  <c r="D21" i="51"/>
  <c r="F42" i="51"/>
  <c r="D22" i="51"/>
  <c r="F43" i="51"/>
  <c r="F40" i="51"/>
  <c r="F32" i="52"/>
  <c r="F33" i="52"/>
  <c r="F36" i="52" s="1"/>
  <c r="F44" i="52"/>
  <c r="F32" i="51" l="1"/>
  <c r="F33" i="51" s="1"/>
  <c r="F36" i="51" s="1"/>
  <c r="F44" i="51"/>
  <c r="J11" i="4"/>
  <c r="G12" i="4" s="1"/>
  <c r="H12" i="4" s="1"/>
  <c r="H11" i="4"/>
  <c r="E12" i="4"/>
  <c r="E11" i="4"/>
  <c r="I11" i="4"/>
  <c r="K11" i="4" s="1"/>
  <c r="K12" i="4" l="1"/>
  <c r="I12" i="4"/>
  <c r="J1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pitt schneider</author>
    <author>pitt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pitt schneider:</t>
        </r>
        <r>
          <rPr>
            <sz val="9"/>
            <color indexed="81"/>
            <rFont val="Tahoma"/>
            <family val="2"/>
          </rPr>
          <t xml:space="preserve">
salaire maximal 5€/heure</t>
        </r>
      </text>
    </comment>
    <comment ref="A32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JEL:</t>
        </r>
        <r>
          <rPr>
            <sz val="9"/>
            <color indexed="81"/>
            <rFont val="Tahoma"/>
            <family val="2"/>
          </rPr>
          <t xml:space="preserve">
Pour simplifier, prenez un taux moyen de 30 %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pitt schneider</author>
    <author>pitt</author>
  </authors>
  <commentList>
    <comment ref="B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pitt schneider:</t>
        </r>
        <r>
          <rPr>
            <sz val="9"/>
            <color indexed="81"/>
            <rFont val="Tahoma"/>
            <family val="2"/>
          </rPr>
          <t xml:space="preserve">
salaire maximal : 5€/heure</t>
        </r>
      </text>
    </comment>
    <comment ref="A32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JEL:</t>
        </r>
        <r>
          <rPr>
            <sz val="9"/>
            <color indexed="81"/>
            <rFont val="Tahoma"/>
            <family val="2"/>
          </rPr>
          <t xml:space="preserve">
Pour simplifier, prenez un taux moyen de 30 %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tc={CDC93595-957E-40F4-8CC8-88EC1EB90C13}</author>
    <author>pitt</author>
  </authors>
  <commentList>
    <comment ref="B6" authorId="0" shapeId="0" xr:uid="{CDC93595-957E-40F4-8CC8-88EC1EB90C13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Les taux de TVA de 2022 sont maintenus</t>
      </text>
    </comment>
    <comment ref="B24" authorId="1" shapeId="0" xr:uid="{00000000-0006-0000-0D00-000001000000}">
      <text>
        <r>
          <rPr>
            <b/>
            <sz val="9"/>
            <color indexed="81"/>
            <rFont val="Tahoma"/>
            <family val="2"/>
          </rPr>
          <t>JEL:</t>
        </r>
        <r>
          <rPr>
            <sz val="9"/>
            <color indexed="81"/>
            <rFont val="Tahoma"/>
            <family val="2"/>
          </rPr>
          <t xml:space="preserve">
Beaucoup de mini-entreprises achètent à l'étranger, mais comme elles ne disposent pas de N° de TVA, elles sont soumises aux taux étrangers. Pour simplifier, la JEL propose d'indiquer dans ce tableau les achats au taux étranger ...</t>
        </r>
      </text>
    </comment>
  </commentList>
</comments>
</file>

<file path=xl/sharedStrings.xml><?xml version="1.0" encoding="utf-8"?>
<sst xmlns="http://schemas.openxmlformats.org/spreadsheetml/2006/main" count="865" uniqueCount="248">
  <si>
    <t>Montant</t>
  </si>
  <si>
    <t>Signature:</t>
  </si>
  <si>
    <t>Dates</t>
  </si>
  <si>
    <t>Entrées</t>
  </si>
  <si>
    <t>Sorties</t>
  </si>
  <si>
    <t>Stock</t>
  </si>
  <si>
    <t>Date</t>
  </si>
  <si>
    <t>Quantité</t>
  </si>
  <si>
    <t>Prix unitaire</t>
  </si>
  <si>
    <t>Montant de la TVA</t>
  </si>
  <si>
    <t>P: Présent</t>
  </si>
  <si>
    <t>Salaire brut total</t>
  </si>
  <si>
    <t>*salaire mensuel</t>
  </si>
  <si>
    <t>salaire horaire</t>
  </si>
  <si>
    <t>nombre d'heures de travail</t>
  </si>
  <si>
    <t>*nombre d'heures sup.</t>
  </si>
  <si>
    <t>salaire normal</t>
  </si>
  <si>
    <t>supplément</t>
  </si>
  <si>
    <t>* nombre d'heures dimanche</t>
  </si>
  <si>
    <t xml:space="preserve">salaire normal </t>
  </si>
  <si>
    <t>*nombre heures jours férié</t>
  </si>
  <si>
    <t xml:space="preserve"> -Cotisation sociales</t>
  </si>
  <si>
    <t xml:space="preserve"> =sous-total</t>
  </si>
  <si>
    <t xml:space="preserve"> -moderation (supplément salaire)</t>
  </si>
  <si>
    <t xml:space="preserve"> -autres modérations ( fiche d'impôt)</t>
  </si>
  <si>
    <t xml:space="preserve"> =salaire imposable</t>
  </si>
  <si>
    <t xml:space="preserve"> +modération (supp. salaire)</t>
  </si>
  <si>
    <t xml:space="preserve"> +autres modérations</t>
  </si>
  <si>
    <t>Décompte patronal</t>
  </si>
  <si>
    <t>Salaire brut</t>
  </si>
  <si>
    <t xml:space="preserve"> +Assurance Accident</t>
  </si>
  <si>
    <t>TOTAL</t>
  </si>
  <si>
    <t>No 
article</t>
  </si>
  <si>
    <t>Désignation de 
la marchandise</t>
  </si>
  <si>
    <t>Qté</t>
  </si>
  <si>
    <t>Prix unitaire 
brut HT</t>
  </si>
  <si>
    <t>Taux de 
remise</t>
  </si>
  <si>
    <t>Prix unitaire 
net HT</t>
  </si>
  <si>
    <t>Montant HT</t>
  </si>
  <si>
    <t xml:space="preserve">Montant total HT </t>
  </si>
  <si>
    <t>Montant port HT</t>
  </si>
  <si>
    <t>Téléphone:</t>
  </si>
  <si>
    <t xml:space="preserve">Date:                                            </t>
  </si>
  <si>
    <t>Bon de livraison</t>
  </si>
  <si>
    <t>Période:</t>
  </si>
  <si>
    <t>E: Excusé</t>
  </si>
  <si>
    <t>FD (frais de déplacement)</t>
  </si>
  <si>
    <t>FO (frais d'obtention)</t>
  </si>
  <si>
    <t>DS (dépenses spéciales)</t>
  </si>
  <si>
    <t>AC (abattement conjoint)</t>
  </si>
  <si>
    <t>Nom</t>
  </si>
  <si>
    <t>Prénom</t>
  </si>
  <si>
    <t>Nombre d'actions</t>
  </si>
  <si>
    <t>Article:</t>
  </si>
  <si>
    <t>NET</t>
  </si>
  <si>
    <t>A. Capitaux propres</t>
  </si>
  <si>
    <t xml:space="preserve">I. </t>
  </si>
  <si>
    <t>Capital souscrit</t>
  </si>
  <si>
    <t>I. Immobilisations incorporelles</t>
  </si>
  <si>
    <t>1. Frais de recherche et de développement</t>
  </si>
  <si>
    <t xml:space="preserve">2. Concessions, brevets, licences, marques </t>
  </si>
  <si>
    <t>3. Fonds de commerce</t>
  </si>
  <si>
    <t xml:space="preserve">V. </t>
  </si>
  <si>
    <t>Résultats reportés</t>
  </si>
  <si>
    <t>II. Immobilisations corporelles</t>
  </si>
  <si>
    <t>1. Terrains et constructions</t>
  </si>
  <si>
    <t>2. Installations techniques et machines</t>
  </si>
  <si>
    <t>3. Autres installations, outillage et mobilier</t>
  </si>
  <si>
    <t>I. Stocks</t>
  </si>
  <si>
    <t>1. Matières premières et consommables</t>
  </si>
  <si>
    <t>2. En-cours de production</t>
  </si>
  <si>
    <t>3. Produits finis et marchandises</t>
  </si>
  <si>
    <t>II. Créances</t>
  </si>
  <si>
    <t>1. Créances résultant de ventes et prestations de services</t>
  </si>
  <si>
    <t>4. Autres créances</t>
  </si>
  <si>
    <t>TOTAL </t>
  </si>
  <si>
    <t> TOTAL</t>
  </si>
  <si>
    <t>Ventes à 12%</t>
  </si>
  <si>
    <t>Ventes à 6%</t>
  </si>
  <si>
    <t>Ventes à 3%</t>
  </si>
  <si>
    <t>Ventes à 0%</t>
  </si>
  <si>
    <t>Achats à 12%</t>
  </si>
  <si>
    <t>Achats à 6%</t>
  </si>
  <si>
    <t>Achats à 3%</t>
  </si>
  <si>
    <t>Achats à 0%</t>
  </si>
  <si>
    <t>TVA due</t>
  </si>
  <si>
    <t>Total TVA en aval</t>
  </si>
  <si>
    <t>Total TVA en amont</t>
  </si>
  <si>
    <t>NE: Non-excusé</t>
  </si>
  <si>
    <t>* remplir les lignes 3 et 4</t>
  </si>
  <si>
    <t xml:space="preserve">Nom </t>
  </si>
  <si>
    <t>"Nom de la mini-entreprise"</t>
  </si>
  <si>
    <t>Période (mois, semaine, …):</t>
  </si>
  <si>
    <t xml:space="preserve">R E G I S T R E    D E S    P R E S E N C E S </t>
  </si>
  <si>
    <t>Nom:</t>
  </si>
  <si>
    <t xml:space="preserve">"Nom de la mini-entreprise" </t>
  </si>
  <si>
    <t>Numéro client:</t>
  </si>
  <si>
    <t>Numéro commande:</t>
  </si>
  <si>
    <t>Date commande:</t>
  </si>
  <si>
    <t>Client</t>
  </si>
  <si>
    <t>Rue et numéro:</t>
  </si>
  <si>
    <t>Code postal et localité:</t>
  </si>
  <si>
    <t>Compte (no. IBAN):</t>
  </si>
  <si>
    <t>Adresse:</t>
  </si>
  <si>
    <t>Date livraison:</t>
  </si>
  <si>
    <t>Date facture:</t>
  </si>
  <si>
    <t>Numéro facture:</t>
  </si>
  <si>
    <t>BON DE LIVRAISON no.:</t>
  </si>
  <si>
    <t>Référence:</t>
  </si>
  <si>
    <t xml:space="preserve">F I C H E  D E   S T O C K S </t>
  </si>
  <si>
    <t>A reporter:</t>
  </si>
  <si>
    <t>Calcul selon la méthode CUMP</t>
  </si>
  <si>
    <t>R E G I S T R E   D E S    A C T I O N N A I R E S</t>
  </si>
  <si>
    <t>Banque</t>
  </si>
  <si>
    <t>Caisse</t>
  </si>
  <si>
    <t>A C T I F</t>
  </si>
  <si>
    <t>P A S S I F</t>
  </si>
  <si>
    <t>Numéros des actions</t>
  </si>
  <si>
    <t>Base de calcul</t>
  </si>
  <si>
    <t xml:space="preserve">J O U R N A L </t>
  </si>
  <si>
    <t>A reporter</t>
  </si>
  <si>
    <t>Report</t>
  </si>
  <si>
    <t>Page 1</t>
  </si>
  <si>
    <t>No.</t>
  </si>
  <si>
    <t xml:space="preserve">L I V R E    D E    C A I S S E </t>
  </si>
  <si>
    <t>Libellé</t>
  </si>
  <si>
    <t xml:space="preserve">Recette </t>
  </si>
  <si>
    <t>Dépense</t>
  </si>
  <si>
    <t>Solde</t>
  </si>
  <si>
    <t>Période du:</t>
  </si>
  <si>
    <t>au:</t>
  </si>
  <si>
    <t>Solde au:</t>
  </si>
  <si>
    <t>Année:</t>
  </si>
  <si>
    <t>Code</t>
  </si>
  <si>
    <t>Article</t>
  </si>
  <si>
    <t>Rabais, Remise</t>
  </si>
  <si>
    <t xml:space="preserve">Conditions de paiement: </t>
  </si>
  <si>
    <t xml:space="preserve"> Conditions de livraison:</t>
  </si>
  <si>
    <t xml:space="preserve">D E C L  A R A T I O N     D E       T V A </t>
  </si>
  <si>
    <t>Assurance pension</t>
  </si>
  <si>
    <t>Assurance maladie</t>
  </si>
  <si>
    <t xml:space="preserve"> +Assurance pension</t>
  </si>
  <si>
    <t xml:space="preserve"> +Assurance maladie</t>
  </si>
  <si>
    <t>Assurance dépandance</t>
  </si>
  <si>
    <t xml:space="preserve"> = salaire net </t>
  </si>
  <si>
    <t xml:space="preserve"> +Mutualité</t>
  </si>
  <si>
    <t xml:space="preserve"> -impôts (taux moyen 30%)</t>
  </si>
  <si>
    <t>D E C L A R A T I O N    DE    T R A V A I L</t>
  </si>
  <si>
    <t>Prestations</t>
  </si>
  <si>
    <t>Signature</t>
  </si>
  <si>
    <t>début</t>
  </si>
  <si>
    <t>fin</t>
  </si>
  <si>
    <t>durée</t>
  </si>
  <si>
    <t>heures</t>
  </si>
  <si>
    <t>Achats à … %</t>
  </si>
  <si>
    <t xml:space="preserve"> +SNST (santé au travail)</t>
  </si>
  <si>
    <r>
      <t>D E C O M P T E   S A L A R I A L  (</t>
    </r>
    <r>
      <rPr>
        <b/>
        <sz val="12"/>
        <color rgb="FFFF0000"/>
        <rFont val="Arial"/>
        <family val="2"/>
      </rPr>
      <t>S I M P L I F I E  !</t>
    </r>
    <r>
      <rPr>
        <b/>
        <sz val="12"/>
        <rFont val="Arial"/>
        <family val="2"/>
      </rPr>
      <t>)</t>
    </r>
  </si>
  <si>
    <t>Ventes à 17%</t>
  </si>
  <si>
    <t>Achats à 17%</t>
  </si>
  <si>
    <t>Adresse Mail</t>
  </si>
  <si>
    <t>Net à payer*</t>
  </si>
  <si>
    <t xml:space="preserve">*La Mini-entreprise n'a pas le droit de facturer une TVA aux clients. </t>
  </si>
  <si>
    <t>*Le chiffre d'affaires ne dépasse pas le seuil de 30.000 € par an.</t>
  </si>
  <si>
    <t>Mini-entreprise ABC</t>
  </si>
  <si>
    <t>Nom: Marie Schmit</t>
  </si>
  <si>
    <t>Période (du 01/11 au 30/11):</t>
  </si>
  <si>
    <t>Nom: Tom Weber</t>
  </si>
  <si>
    <t>Nom de la Banque etN° de Compte (IBAN):</t>
  </si>
  <si>
    <t>C. Bénéfice de l'exercice</t>
  </si>
  <si>
    <t>A. Frais d'établissement</t>
  </si>
  <si>
    <t>B. Actif immobilisé</t>
  </si>
  <si>
    <t>C. Actif circulant</t>
  </si>
  <si>
    <t>D. Perte de l'exercice</t>
  </si>
  <si>
    <t>Comptes d'Actif</t>
  </si>
  <si>
    <t>D</t>
  </si>
  <si>
    <t>513 Banque</t>
  </si>
  <si>
    <t xml:space="preserve">                  C</t>
  </si>
  <si>
    <t>516 Caisse</t>
  </si>
  <si>
    <t>502 Frais d'établissement</t>
  </si>
  <si>
    <t>421611 TVA en amont 17%</t>
  </si>
  <si>
    <t>(2)</t>
  </si>
  <si>
    <t>(1)</t>
  </si>
  <si>
    <t xml:space="preserve">             (2)</t>
  </si>
  <si>
    <t>()</t>
  </si>
  <si>
    <t xml:space="preserve">             ()</t>
  </si>
  <si>
    <t>s.d.</t>
  </si>
  <si>
    <t>421611 TVA en amont 19%</t>
  </si>
  <si>
    <t>421612 TVA à recevoir</t>
  </si>
  <si>
    <t>Comptes de Passif</t>
  </si>
  <si>
    <t>101 Capital</t>
  </si>
  <si>
    <t>461411 TVA en aval 17%</t>
  </si>
  <si>
    <t>461411 TVA en aval 19%</t>
  </si>
  <si>
    <t>47141 Personnel - rémun. dues</t>
  </si>
  <si>
    <t>(43)</t>
  </si>
  <si>
    <t>45118 Autres Dettes</t>
  </si>
  <si>
    <t>4714 Dettes envers le personnel</t>
  </si>
  <si>
    <t>441112 Fournisseur Cottonbagjoe</t>
  </si>
  <si>
    <t>4621 CCSS</t>
  </si>
  <si>
    <t>46124 Retenue d'impôts</t>
  </si>
  <si>
    <t>s.c.</t>
  </si>
  <si>
    <t>Comptes de Charges</t>
  </si>
  <si>
    <t>602 Matières consommables</t>
  </si>
  <si>
    <t>658 Frais bancaires</t>
  </si>
  <si>
    <t>7088 Frais de transport</t>
  </si>
  <si>
    <t>621 Rémunérations des salariés</t>
  </si>
  <si>
    <t>623 Charges sociales (part patronale)</t>
  </si>
  <si>
    <t>616 Transport de biens et transport collectifs du personnel</t>
  </si>
  <si>
    <t>6153 Frais postaux et detélécommunications</t>
  </si>
  <si>
    <t>Comptes de Produit</t>
  </si>
  <si>
    <t>768 Autres Produits Exceptionels</t>
  </si>
  <si>
    <t>7051 Vente de mses</t>
  </si>
  <si>
    <t>76 Produits exceptionnels</t>
  </si>
  <si>
    <t>Grand-Livre</t>
  </si>
  <si>
    <t xml:space="preserve">40111 Client </t>
  </si>
  <si>
    <t xml:space="preserve">40112 Client </t>
  </si>
  <si>
    <t>40113 Client</t>
  </si>
  <si>
    <t xml:space="preserve">40114 Client </t>
  </si>
  <si>
    <t xml:space="preserve">40118 Client </t>
  </si>
  <si>
    <t>40117 Client</t>
  </si>
  <si>
    <t>40116 Client</t>
  </si>
  <si>
    <t xml:space="preserve">40115 Client </t>
  </si>
  <si>
    <t>441111 Fornisseur</t>
  </si>
  <si>
    <t>709 RRR accordés</t>
  </si>
  <si>
    <t>IV. Avoirs en banques, CCP, chèques et encaisse</t>
  </si>
  <si>
    <t>C. Dettes</t>
  </si>
  <si>
    <t>2. Dettes envers des établissements de crédit</t>
  </si>
  <si>
    <t>4. Dettes sur achats et prestations de services</t>
  </si>
  <si>
    <t>8. Autres dettes</t>
  </si>
  <si>
    <t>BILAN SIMPLIFIE AU  30/10/2022</t>
  </si>
  <si>
    <t>Résultat de l'exercice</t>
  </si>
  <si>
    <t>Impôts sur le résultat</t>
  </si>
  <si>
    <t>Intérêts et autres charges financières</t>
  </si>
  <si>
    <t>Autres intérêts et autres produits financiers</t>
  </si>
  <si>
    <t>Autres charges d'exploitation</t>
  </si>
  <si>
    <t>c) Autres frais de personnel</t>
  </si>
  <si>
    <t xml:space="preserve">b) Charges sociales </t>
  </si>
  <si>
    <t>a) Salaires et traitements</t>
  </si>
  <si>
    <t>Frais de personnel</t>
  </si>
  <si>
    <t>b) Autres charges externes</t>
  </si>
  <si>
    <t>a) Matières premières et consommables</t>
  </si>
  <si>
    <t>Matières premières et consommables et autres charges externes</t>
  </si>
  <si>
    <t>Autres produits d’exploitation</t>
  </si>
  <si>
    <t>Variation du stock de produits finis et en cours de fabrication</t>
  </si>
  <si>
    <t>Chiffre d'affaires net</t>
  </si>
  <si>
    <t>Montant (€)</t>
  </si>
  <si>
    <t>Compte de résultat simplifié</t>
  </si>
  <si>
    <t>2022/2023</t>
  </si>
  <si>
    <t>BILAN FINAL SIMPLIFIE AU  21/05/2023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</si>
</sst>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0000"/>
    <numFmt numFmtId="166" formatCode="###0\ \ \ "/>
    <numFmt numFmtId="167" formatCode="#,##0\ \ \ "/>
    <numFmt numFmtId="168" formatCode="#,##0.00\ [$€-1]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16"/>
      <name val="Arial"/>
      <family val="2"/>
    </font>
    <font>
      <sz val="14"/>
      <name val="Times New Roman"/>
      <family val="1"/>
    </font>
    <font>
      <sz val="20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sz val="11"/>
      <name val="Times New Roman"/>
      <family val="1"/>
    </font>
    <font>
      <b/>
      <i/>
      <sz val="12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2"/>
      <name val="Comic Sans MS"/>
      <family val="4"/>
    </font>
    <font>
      <sz val="10"/>
      <name val="Comic Sans MS"/>
      <family val="4"/>
    </font>
    <font>
      <sz val="10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i/>
      <sz val="14"/>
      <name val="Arial"/>
      <family val="2"/>
    </font>
    <font>
      <sz val="24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2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8"/>
      <name val="Arial"/>
      <family val="2"/>
    </font>
    <font>
      <vertAlign val="superscript"/>
      <sz val="8"/>
      <name val="Arial"/>
      <family val="2"/>
    </font>
    <font>
      <vertAlign val="superscript"/>
      <sz val="8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Verdana"/>
      <family val="2"/>
    </font>
    <font>
      <b/>
      <sz val="12"/>
      <color rgb="FFFF0000"/>
      <name val="Arial"/>
      <family val="2"/>
    </font>
    <font>
      <sz val="36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42" fillId="0" borderId="0"/>
    <xf numFmtId="9" fontId="42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</cellStyleXfs>
  <cellXfs count="515">
    <xf numFmtId="0" fontId="0" fillId="0" borderId="0" xfId="0"/>
    <xf numFmtId="0" fontId="4" fillId="0" borderId="0" xfId="0" applyFont="1"/>
    <xf numFmtId="0" fontId="6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5" fillId="0" borderId="1" xfId="0" applyFont="1" applyBorder="1"/>
    <xf numFmtId="0" fontId="0" fillId="0" borderId="0" xfId="0" applyBorder="1"/>
    <xf numFmtId="0" fontId="10" fillId="0" borderId="1" xfId="0" applyFont="1" applyBorder="1"/>
    <xf numFmtId="0" fontId="12" fillId="0" borderId="1" xfId="0" applyFont="1" applyBorder="1"/>
    <xf numFmtId="0" fontId="7" fillId="0" borderId="0" xfId="2" applyFont="1"/>
    <xf numFmtId="0" fontId="13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0" fillId="0" borderId="0" xfId="0" applyFill="1"/>
    <xf numFmtId="0" fontId="7" fillId="0" borderId="0" xfId="2" applyFont="1" applyFill="1"/>
    <xf numFmtId="0" fontId="9" fillId="0" borderId="0" xfId="2" applyFont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4" fillId="0" borderId="6" xfId="0" applyFont="1" applyBorder="1"/>
    <xf numFmtId="0" fontId="5" fillId="0" borderId="5" xfId="0" applyFont="1" applyBorder="1"/>
    <xf numFmtId="0" fontId="5" fillId="0" borderId="7" xfId="0" applyFont="1" applyBorder="1"/>
    <xf numFmtId="49" fontId="4" fillId="0" borderId="0" xfId="0" applyNumberFormat="1" applyFont="1"/>
    <xf numFmtId="0" fontId="6" fillId="0" borderId="0" xfId="0" applyFont="1" applyFill="1" applyBorder="1"/>
    <xf numFmtId="0" fontId="5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3" fillId="0" borderId="0" xfId="0" applyFont="1"/>
    <xf numFmtId="0" fontId="11" fillId="0" borderId="14" xfId="0" applyFont="1" applyBorder="1"/>
    <xf numFmtId="0" fontId="5" fillId="0" borderId="0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6" xfId="0" applyFont="1" applyBorder="1"/>
    <xf numFmtId="0" fontId="6" fillId="0" borderId="15" xfId="0" applyFont="1" applyBorder="1"/>
    <xf numFmtId="49" fontId="0" fillId="0" borderId="0" xfId="0" applyNumberFormat="1"/>
    <xf numFmtId="0" fontId="19" fillId="0" borderId="1" xfId="0" applyFont="1" applyBorder="1" applyAlignment="1">
      <alignment horizontal="center"/>
    </xf>
    <xf numFmtId="0" fontId="10" fillId="4" borderId="0" xfId="0" applyFont="1" applyFill="1" applyBorder="1" applyAlignment="1"/>
    <xf numFmtId="0" fontId="15" fillId="0" borderId="1" xfId="0" applyFont="1" applyBorder="1" applyAlignment="1">
      <alignment horizontal="right"/>
    </xf>
    <xf numFmtId="0" fontId="20" fillId="0" borderId="0" xfId="0" applyFont="1" applyAlignment="1">
      <alignment horizontal="center"/>
    </xf>
    <xf numFmtId="0" fontId="12" fillId="4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6" fillId="0" borderId="18" xfId="0" applyFont="1" applyBorder="1"/>
    <xf numFmtId="0" fontId="16" fillId="0" borderId="19" xfId="0" applyFont="1" applyBorder="1"/>
    <xf numFmtId="0" fontId="16" fillId="0" borderId="0" xfId="0" applyFont="1" applyBorder="1"/>
    <xf numFmtId="0" fontId="16" fillId="0" borderId="20" xfId="0" applyFont="1" applyBorder="1"/>
    <xf numFmtId="0" fontId="16" fillId="0" borderId="21" xfId="0" applyFont="1" applyBorder="1"/>
    <xf numFmtId="0" fontId="16" fillId="0" borderId="22" xfId="0" applyFont="1" applyBorder="1"/>
    <xf numFmtId="0" fontId="16" fillId="0" borderId="23" xfId="0" applyFont="1" applyBorder="1"/>
    <xf numFmtId="0" fontId="16" fillId="0" borderId="24" xfId="0" applyFont="1" applyBorder="1"/>
    <xf numFmtId="0" fontId="8" fillId="0" borderId="10" xfId="0" applyFont="1" applyBorder="1" applyAlignment="1">
      <alignment horizontal="center"/>
    </xf>
    <xf numFmtId="168" fontId="16" fillId="0" borderId="18" xfId="0" applyNumberFormat="1" applyFont="1" applyBorder="1"/>
    <xf numFmtId="0" fontId="18" fillId="0" borderId="0" xfId="0" applyFont="1"/>
    <xf numFmtId="0" fontId="17" fillId="0" borderId="0" xfId="0" applyFont="1"/>
    <xf numFmtId="168" fontId="0" fillId="0" borderId="0" xfId="0" applyNumberFormat="1"/>
    <xf numFmtId="49" fontId="18" fillId="0" borderId="0" xfId="0" applyNumberFormat="1" applyFont="1"/>
    <xf numFmtId="168" fontId="18" fillId="0" borderId="0" xfId="0" applyNumberFormat="1" applyFont="1"/>
    <xf numFmtId="0" fontId="19" fillId="0" borderId="5" xfId="2" applyFont="1" applyFill="1" applyBorder="1"/>
    <xf numFmtId="0" fontId="5" fillId="0" borderId="0" xfId="2" applyFont="1" applyFill="1" applyBorder="1" applyAlignment="1">
      <alignment horizontal="right" vertical="center"/>
    </xf>
    <xf numFmtId="14" fontId="5" fillId="0" borderId="0" xfId="2" applyNumberFormat="1" applyFont="1" applyFill="1" applyBorder="1" applyAlignment="1">
      <alignment horizontal="left" vertical="center"/>
    </xf>
    <xf numFmtId="0" fontId="19" fillId="0" borderId="0" xfId="2" applyFont="1" applyFill="1" applyBorder="1"/>
    <xf numFmtId="0" fontId="19" fillId="0" borderId="5" xfId="0" applyFont="1" applyBorder="1"/>
    <xf numFmtId="0" fontId="11" fillId="0" borderId="0" xfId="2" applyFont="1" applyFill="1" applyBorder="1"/>
    <xf numFmtId="9" fontId="22" fillId="0" borderId="0" xfId="2" applyNumberFormat="1" applyFont="1" applyFill="1" applyBorder="1" applyAlignment="1">
      <alignment horizontal="centerContinuous" vertical="top"/>
    </xf>
    <xf numFmtId="9" fontId="22" fillId="0" borderId="7" xfId="2" applyNumberFormat="1" applyFont="1" applyFill="1" applyBorder="1" applyAlignment="1">
      <alignment horizontal="centerContinuous" vertical="top"/>
    </xf>
    <xf numFmtId="0" fontId="11" fillId="0" borderId="5" xfId="2" applyFont="1" applyFill="1" applyBorder="1" applyAlignment="1">
      <alignment horizontal="left" vertical="center"/>
    </xf>
    <xf numFmtId="9" fontId="22" fillId="0" borderId="0" xfId="2" applyNumberFormat="1" applyFont="1" applyFill="1" applyBorder="1" applyAlignment="1">
      <alignment horizontal="left" vertical="center"/>
    </xf>
    <xf numFmtId="9" fontId="22" fillId="0" borderId="7" xfId="2" applyNumberFormat="1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0" fontId="19" fillId="0" borderId="7" xfId="2" applyFont="1" applyFill="1" applyBorder="1"/>
    <xf numFmtId="0" fontId="6" fillId="0" borderId="5" xfId="2" applyFont="1" applyFill="1" applyBorder="1"/>
    <xf numFmtId="14" fontId="5" fillId="0" borderId="0" xfId="2" applyNumberFormat="1" applyFont="1" applyFill="1" applyBorder="1" applyAlignment="1">
      <alignment horizontal="centerContinuous" vertical="center"/>
    </xf>
    <xf numFmtId="0" fontId="19" fillId="0" borderId="0" xfId="2" applyFont="1" applyFill="1" applyBorder="1" applyAlignment="1">
      <alignment horizontal="centerContinuous"/>
    </xf>
    <xf numFmtId="0" fontId="23" fillId="0" borderId="25" xfId="2" applyFont="1" applyFill="1" applyBorder="1" applyAlignment="1">
      <alignment horizontal="center" vertical="center" wrapText="1"/>
    </xf>
    <xf numFmtId="0" fontId="23" fillId="0" borderId="14" xfId="2" applyFont="1" applyFill="1" applyBorder="1" applyAlignment="1">
      <alignment horizontal="center" vertical="center"/>
    </xf>
    <xf numFmtId="0" fontId="24" fillId="0" borderId="26" xfId="2" applyNumberFormat="1" applyFont="1" applyFill="1" applyBorder="1" applyAlignment="1">
      <alignment horizontal="center" vertical="center"/>
    </xf>
    <xf numFmtId="167" fontId="24" fillId="0" borderId="18" xfId="2" applyNumberFormat="1" applyFont="1" applyFill="1" applyBorder="1" applyAlignment="1">
      <alignment horizontal="center" vertical="center"/>
    </xf>
    <xf numFmtId="168" fontId="24" fillId="0" borderId="18" xfId="3" applyNumberFormat="1" applyFont="1" applyFill="1" applyBorder="1" applyAlignment="1">
      <alignment horizontal="right" vertical="center"/>
    </xf>
    <xf numFmtId="10" fontId="24" fillId="0" borderId="18" xfId="1" applyNumberFormat="1" applyFont="1" applyFill="1" applyBorder="1" applyAlignment="1">
      <alignment horizontal="center" vertical="center"/>
    </xf>
    <xf numFmtId="168" fontId="24" fillId="0" borderId="18" xfId="2" applyNumberFormat="1" applyFont="1" applyFill="1" applyBorder="1" applyAlignment="1">
      <alignment horizontal="right" vertical="center"/>
    </xf>
    <xf numFmtId="168" fontId="24" fillId="0" borderId="18" xfId="3" applyNumberFormat="1" applyFont="1" applyFill="1" applyBorder="1" applyAlignment="1">
      <alignment horizontal="center" vertical="center"/>
    </xf>
    <xf numFmtId="0" fontId="25" fillId="0" borderId="26" xfId="2" applyNumberFormat="1" applyFont="1" applyFill="1" applyBorder="1" applyAlignment="1">
      <alignment horizontal="center" vertical="center"/>
    </xf>
    <xf numFmtId="167" fontId="25" fillId="0" borderId="18" xfId="2" applyNumberFormat="1" applyFont="1" applyFill="1" applyBorder="1" applyAlignment="1">
      <alignment vertical="center"/>
    </xf>
    <xf numFmtId="168" fontId="25" fillId="0" borderId="18" xfId="3" applyNumberFormat="1" applyFont="1" applyFill="1" applyBorder="1" applyAlignment="1">
      <alignment horizontal="center" vertical="center"/>
    </xf>
    <xf numFmtId="10" fontId="25" fillId="0" borderId="18" xfId="1" applyNumberFormat="1" applyFont="1" applyFill="1" applyBorder="1" applyAlignment="1">
      <alignment horizontal="center" vertical="center"/>
    </xf>
    <xf numFmtId="168" fontId="25" fillId="0" borderId="18" xfId="2" applyNumberFormat="1" applyFont="1" applyFill="1" applyBorder="1" applyAlignment="1">
      <alignment horizontal="center" vertical="center"/>
    </xf>
    <xf numFmtId="165" fontId="25" fillId="0" borderId="26" xfId="2" applyNumberFormat="1" applyFont="1" applyFill="1" applyBorder="1" applyAlignment="1">
      <alignment horizontal="center" vertical="center"/>
    </xf>
    <xf numFmtId="168" fontId="25" fillId="0" borderId="18" xfId="2" applyNumberFormat="1" applyFont="1" applyFill="1" applyBorder="1" applyAlignment="1">
      <alignment vertical="center"/>
    </xf>
    <xf numFmtId="168" fontId="25" fillId="0" borderId="18" xfId="3" applyNumberFormat="1" applyFont="1" applyFill="1" applyBorder="1" applyAlignment="1">
      <alignment vertical="center"/>
    </xf>
    <xf numFmtId="166" fontId="26" fillId="0" borderId="29" xfId="2" applyNumberFormat="1" applyFont="1" applyFill="1" applyBorder="1" applyAlignment="1">
      <alignment horizontal="center" vertical="center"/>
    </xf>
    <xf numFmtId="167" fontId="26" fillId="0" borderId="30" xfId="2" applyNumberFormat="1" applyFont="1" applyFill="1" applyBorder="1" applyAlignment="1">
      <alignment vertical="center"/>
    </xf>
    <xf numFmtId="168" fontId="26" fillId="0" borderId="30" xfId="2" applyNumberFormat="1" applyFont="1" applyFill="1" applyBorder="1" applyAlignment="1">
      <alignment vertical="center"/>
    </xf>
    <xf numFmtId="9" fontId="25" fillId="0" borderId="30" xfId="1" applyFont="1" applyFill="1" applyBorder="1" applyAlignment="1">
      <alignment horizontal="center" vertical="center"/>
    </xf>
    <xf numFmtId="168" fontId="25" fillId="0" borderId="30" xfId="2" applyNumberFormat="1" applyFont="1" applyFill="1" applyBorder="1" applyAlignment="1">
      <alignment vertical="center"/>
    </xf>
    <xf numFmtId="3" fontId="15" fillId="0" borderId="5" xfId="2" applyNumberFormat="1" applyFont="1" applyFill="1" applyBorder="1" applyAlignment="1">
      <alignment horizontal="centerContinuous" vertical="center"/>
    </xf>
    <xf numFmtId="0" fontId="15" fillId="0" borderId="0" xfId="2" applyFont="1" applyFill="1" applyBorder="1" applyAlignment="1">
      <alignment horizontal="centerContinuous" vertical="center"/>
    </xf>
    <xf numFmtId="3" fontId="15" fillId="0" borderId="0" xfId="2" applyNumberFormat="1" applyFont="1" applyFill="1" applyBorder="1" applyAlignment="1">
      <alignment horizontal="centerContinuous" vertical="center"/>
    </xf>
    <xf numFmtId="0" fontId="30" fillId="0" borderId="32" xfId="2" applyFont="1" applyFill="1" applyBorder="1" applyAlignment="1">
      <alignment horizontal="centerContinuous" vertical="center"/>
    </xf>
    <xf numFmtId="3" fontId="28" fillId="0" borderId="5" xfId="2" applyNumberFormat="1" applyFont="1" applyFill="1" applyBorder="1" applyAlignment="1">
      <alignment vertical="center"/>
    </xf>
    <xf numFmtId="3" fontId="28" fillId="0" borderId="0" xfId="2" applyNumberFormat="1" applyFont="1" applyFill="1" applyBorder="1" applyAlignment="1">
      <alignment vertical="center"/>
    </xf>
    <xf numFmtId="3" fontId="28" fillId="0" borderId="7" xfId="2" applyNumberFormat="1" applyFont="1" applyFill="1" applyBorder="1" applyAlignment="1">
      <alignment vertical="center"/>
    </xf>
    <xf numFmtId="0" fontId="19" fillId="0" borderId="6" xfId="2" applyFont="1" applyFill="1" applyBorder="1"/>
    <xf numFmtId="0" fontId="19" fillId="0" borderId="15" xfId="0" applyFont="1" applyBorder="1"/>
    <xf numFmtId="0" fontId="19" fillId="0" borderId="15" xfId="2" applyFont="1" applyFill="1" applyBorder="1"/>
    <xf numFmtId="0" fontId="19" fillId="0" borderId="16" xfId="2" applyFont="1" applyFill="1" applyBorder="1"/>
    <xf numFmtId="0" fontId="6" fillId="0" borderId="0" xfId="0" applyFont="1" applyBorder="1"/>
    <xf numFmtId="0" fontId="6" fillId="0" borderId="7" xfId="0" applyFont="1" applyBorder="1"/>
    <xf numFmtId="0" fontId="31" fillId="0" borderId="0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49" fontId="19" fillId="0" borderId="1" xfId="0" applyNumberFormat="1" applyFont="1" applyBorder="1"/>
    <xf numFmtId="0" fontId="19" fillId="0" borderId="1" xfId="0" applyFont="1" applyBorder="1" applyAlignment="1">
      <alignment horizontal="right"/>
    </xf>
    <xf numFmtId="168" fontId="19" fillId="0" borderId="1" xfId="0" applyNumberFormat="1" applyFont="1" applyBorder="1" applyAlignment="1">
      <alignment horizontal="right"/>
    </xf>
    <xf numFmtId="49" fontId="6" fillId="0" borderId="1" xfId="0" applyNumberFormat="1" applyFont="1" applyBorder="1"/>
    <xf numFmtId="0" fontId="6" fillId="0" borderId="1" xfId="0" applyFont="1" applyBorder="1" applyAlignment="1">
      <alignment horizontal="right"/>
    </xf>
    <xf numFmtId="168" fontId="6" fillId="0" borderId="1" xfId="0" applyNumberFormat="1" applyFont="1" applyBorder="1" applyAlignment="1">
      <alignment horizontal="right"/>
    </xf>
    <xf numFmtId="0" fontId="6" fillId="0" borderId="4" xfId="0" applyFont="1" applyBorder="1"/>
    <xf numFmtId="0" fontId="31" fillId="4" borderId="0" xfId="0" applyFont="1" applyFill="1" applyBorder="1" applyAlignment="1"/>
    <xf numFmtId="0" fontId="6" fillId="0" borderId="5" xfId="0" applyFont="1" applyBorder="1"/>
    <xf numFmtId="0" fontId="5" fillId="0" borderId="1" xfId="0" applyFont="1" applyBorder="1" applyAlignment="1">
      <alignment horizontal="center"/>
    </xf>
    <xf numFmtId="0" fontId="19" fillId="0" borderId="32" xfId="0" applyFont="1" applyBorder="1"/>
    <xf numFmtId="0" fontId="19" fillId="0" borderId="20" xfId="0" applyFont="1" applyBorder="1"/>
    <xf numFmtId="0" fontId="19" fillId="0" borderId="21" xfId="0" applyFont="1" applyBorder="1"/>
    <xf numFmtId="0" fontId="19" fillId="0" borderId="0" xfId="0" applyFont="1" applyBorder="1"/>
    <xf numFmtId="0" fontId="19" fillId="0" borderId="22" xfId="0" applyFont="1" applyBorder="1"/>
    <xf numFmtId="0" fontId="12" fillId="0" borderId="23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49" fontId="32" fillId="0" borderId="1" xfId="0" applyNumberFormat="1" applyFont="1" applyBorder="1"/>
    <xf numFmtId="0" fontId="6" fillId="6" borderId="1" xfId="0" applyFont="1" applyFill="1" applyBorder="1"/>
    <xf numFmtId="0" fontId="19" fillId="0" borderId="4" xfId="0" applyFont="1" applyBorder="1"/>
    <xf numFmtId="0" fontId="19" fillId="0" borderId="2" xfId="0" applyFont="1" applyBorder="1"/>
    <xf numFmtId="0" fontId="19" fillId="0" borderId="0" xfId="0" applyFont="1"/>
    <xf numFmtId="0" fontId="19" fillId="0" borderId="7" xfId="0" applyFont="1" applyBorder="1"/>
    <xf numFmtId="0" fontId="19" fillId="0" borderId="1" xfId="0" applyFont="1" applyBorder="1"/>
    <xf numFmtId="0" fontId="19" fillId="0" borderId="6" xfId="0" applyFont="1" applyBorder="1"/>
    <xf numFmtId="0" fontId="19" fillId="4" borderId="2" xfId="0" applyFont="1" applyFill="1" applyBorder="1"/>
    <xf numFmtId="0" fontId="19" fillId="0" borderId="0" xfId="0" applyFont="1" applyFill="1"/>
    <xf numFmtId="0" fontId="19" fillId="4" borderId="0" xfId="0" applyFont="1" applyFill="1"/>
    <xf numFmtId="0" fontId="19" fillId="0" borderId="0" xfId="0" applyFont="1" applyAlignment="1">
      <alignment horizontal="right"/>
    </xf>
    <xf numFmtId="168" fontId="19" fillId="0" borderId="1" xfId="0" applyNumberFormat="1" applyFont="1" applyBorder="1"/>
    <xf numFmtId="0" fontId="6" fillId="0" borderId="10" xfId="0" applyFont="1" applyBorder="1"/>
    <xf numFmtId="49" fontId="19" fillId="0" borderId="32" xfId="0" applyNumberFormat="1" applyFont="1" applyBorder="1"/>
    <xf numFmtId="49" fontId="23" fillId="0" borderId="33" xfId="0" applyNumberFormat="1" applyFont="1" applyBorder="1" applyAlignment="1">
      <alignment horizontal="right"/>
    </xf>
    <xf numFmtId="168" fontId="19" fillId="0" borderId="14" xfId="0" applyNumberFormat="1" applyFont="1" applyBorder="1"/>
    <xf numFmtId="49" fontId="19" fillId="0" borderId="15" xfId="0" applyNumberFormat="1" applyFont="1" applyBorder="1"/>
    <xf numFmtId="168" fontId="19" fillId="0" borderId="15" xfId="0" applyNumberFormat="1" applyFont="1" applyBorder="1"/>
    <xf numFmtId="0" fontId="23" fillId="0" borderId="1" xfId="0" applyFont="1" applyFill="1" applyBorder="1" applyAlignment="1">
      <alignment horizontal="right"/>
    </xf>
    <xf numFmtId="168" fontId="23" fillId="0" borderId="1" xfId="0" applyNumberFormat="1" applyFont="1" applyFill="1" applyBorder="1" applyAlignment="1">
      <alignment horizontal="right"/>
    </xf>
    <xf numFmtId="0" fontId="32" fillId="0" borderId="0" xfId="0" applyFont="1"/>
    <xf numFmtId="0" fontId="5" fillId="0" borderId="36" xfId="0" applyFont="1" applyBorder="1" applyAlignment="1">
      <alignment horizontal="right"/>
    </xf>
    <xf numFmtId="0" fontId="19" fillId="0" borderId="0" xfId="2" applyFont="1" applyFill="1" applyBorder="1" applyAlignment="1">
      <alignment horizontal="left"/>
    </xf>
    <xf numFmtId="0" fontId="19" fillId="0" borderId="0" xfId="2" applyFont="1" applyFill="1" applyBorder="1" applyAlignment="1">
      <alignment horizontal="center"/>
    </xf>
    <xf numFmtId="0" fontId="23" fillId="0" borderId="15" xfId="0" applyFont="1" applyBorder="1" applyAlignment="1">
      <alignment vertical="top"/>
    </xf>
    <xf numFmtId="0" fontId="0" fillId="0" borderId="4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6" xfId="0" applyBorder="1"/>
    <xf numFmtId="0" fontId="0" fillId="0" borderId="15" xfId="0" applyBorder="1"/>
    <xf numFmtId="0" fontId="37" fillId="4" borderId="2" xfId="0" applyFont="1" applyFill="1" applyBorder="1" applyAlignment="1"/>
    <xf numFmtId="0" fontId="11" fillId="0" borderId="1" xfId="0" applyFont="1" applyBorder="1"/>
    <xf numFmtId="0" fontId="10" fillId="0" borderId="33" xfId="0" applyFont="1" applyBorder="1"/>
    <xf numFmtId="0" fontId="19" fillId="0" borderId="33" xfId="0" applyFont="1" applyBorder="1"/>
    <xf numFmtId="0" fontId="0" fillId="0" borderId="28" xfId="0" applyBorder="1"/>
    <xf numFmtId="0" fontId="5" fillId="0" borderId="15" xfId="0" applyFont="1" applyBorder="1" applyAlignment="1">
      <alignment vertical="top"/>
    </xf>
    <xf numFmtId="0" fontId="19" fillId="0" borderId="15" xfId="0" applyFont="1" applyBorder="1" applyAlignment="1">
      <alignment vertical="top"/>
    </xf>
    <xf numFmtId="0" fontId="20" fillId="0" borderId="0" xfId="0" applyFont="1" applyAlignment="1">
      <alignment horizontal="right"/>
    </xf>
    <xf numFmtId="164" fontId="28" fillId="0" borderId="0" xfId="3" applyFont="1" applyFill="1" applyBorder="1" applyAlignment="1">
      <alignment horizontal="center" vertical="center"/>
    </xf>
    <xf numFmtId="0" fontId="6" fillId="0" borderId="41" xfId="2" applyFont="1" applyFill="1" applyBorder="1" applyAlignment="1">
      <alignment horizontal="left" vertical="center"/>
    </xf>
    <xf numFmtId="0" fontId="6" fillId="0" borderId="42" xfId="2" applyFont="1" applyFill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19" fillId="0" borderId="42" xfId="2" applyFont="1" applyFill="1" applyBorder="1" applyAlignment="1">
      <alignment horizontal="center" vertical="center"/>
    </xf>
    <xf numFmtId="0" fontId="6" fillId="0" borderId="45" xfId="2" applyFont="1" applyFill="1" applyBorder="1" applyAlignment="1">
      <alignment horizontal="left" vertical="center"/>
    </xf>
    <xf numFmtId="0" fontId="6" fillId="0" borderId="46" xfId="2" applyFont="1" applyFill="1" applyBorder="1" applyAlignment="1">
      <alignment horizontal="left" vertical="center"/>
    </xf>
    <xf numFmtId="0" fontId="6" fillId="0" borderId="47" xfId="2" applyFont="1" applyFill="1" applyBorder="1" applyAlignment="1">
      <alignment horizontal="left" vertical="center"/>
    </xf>
    <xf numFmtId="0" fontId="19" fillId="0" borderId="44" xfId="2" applyFont="1" applyFill="1" applyBorder="1" applyAlignment="1">
      <alignment horizontal="center" vertical="center"/>
    </xf>
    <xf numFmtId="0" fontId="6" fillId="0" borderId="48" xfId="2" applyFont="1" applyFill="1" applyBorder="1" applyAlignment="1">
      <alignment horizontal="left" vertical="center"/>
    </xf>
    <xf numFmtId="0" fontId="6" fillId="0" borderId="49" xfId="2" applyFont="1" applyFill="1" applyBorder="1" applyAlignment="1">
      <alignment horizontal="left" vertical="center"/>
    </xf>
    <xf numFmtId="164" fontId="28" fillId="0" borderId="7" xfId="3" applyFont="1" applyFill="1" applyBorder="1" applyAlignment="1">
      <alignment horizontal="center" vertical="center"/>
    </xf>
    <xf numFmtId="0" fontId="30" fillId="0" borderId="7" xfId="2" applyFont="1" applyFill="1" applyBorder="1" applyAlignment="1">
      <alignment horizontal="centerContinuous" vertical="center"/>
    </xf>
    <xf numFmtId="0" fontId="19" fillId="0" borderId="48" xfId="2" applyFont="1" applyFill="1" applyBorder="1" applyAlignment="1">
      <alignment horizontal="center" vertical="center"/>
    </xf>
    <xf numFmtId="0" fontId="19" fillId="0" borderId="50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/>
    </xf>
    <xf numFmtId="0" fontId="19" fillId="0" borderId="28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9" fontId="22" fillId="0" borderId="52" xfId="2" applyNumberFormat="1" applyFont="1" applyFill="1" applyBorder="1" applyAlignment="1">
      <alignment horizontal="left" vertical="center"/>
    </xf>
    <xf numFmtId="0" fontId="20" fillId="0" borderId="16" xfId="0" applyFont="1" applyBorder="1" applyAlignment="1">
      <alignment horizontal="right"/>
    </xf>
    <xf numFmtId="0" fontId="20" fillId="0" borderId="7" xfId="2" applyFont="1" applyBorder="1" applyAlignment="1">
      <alignment horizontal="right"/>
    </xf>
    <xf numFmtId="0" fontId="11" fillId="0" borderId="30" xfId="0" applyFont="1" applyBorder="1"/>
    <xf numFmtId="0" fontId="11" fillId="0" borderId="24" xfId="0" applyFont="1" applyBorder="1"/>
    <xf numFmtId="0" fontId="12" fillId="0" borderId="30" xfId="0" applyFont="1" applyBorder="1"/>
    <xf numFmtId="0" fontId="10" fillId="0" borderId="30" xfId="0" applyFont="1" applyBorder="1"/>
    <xf numFmtId="0" fontId="10" fillId="0" borderId="23" xfId="0" applyFont="1" applyBorder="1"/>
    <xf numFmtId="0" fontId="12" fillId="0" borderId="53" xfId="0" applyFont="1" applyBorder="1"/>
    <xf numFmtId="0" fontId="10" fillId="0" borderId="53" xfId="0" applyFont="1" applyBorder="1"/>
    <xf numFmtId="0" fontId="10" fillId="0" borderId="54" xfId="0" applyFont="1" applyBorder="1"/>
    <xf numFmtId="0" fontId="12" fillId="0" borderId="0" xfId="0" applyFont="1" applyBorder="1" applyAlignment="1">
      <alignment horizontal="center"/>
    </xf>
    <xf numFmtId="0" fontId="19" fillId="0" borderId="3" xfId="0" applyFont="1" applyBorder="1"/>
    <xf numFmtId="0" fontId="12" fillId="0" borderId="54" xfId="0" applyFont="1" applyBorder="1"/>
    <xf numFmtId="0" fontId="12" fillId="0" borderId="31" xfId="0" applyFont="1" applyBorder="1"/>
    <xf numFmtId="0" fontId="12" fillId="0" borderId="35" xfId="0" applyFont="1" applyBorder="1"/>
    <xf numFmtId="0" fontId="10" fillId="0" borderId="35" xfId="0" applyFont="1" applyBorder="1"/>
    <xf numFmtId="0" fontId="19" fillId="0" borderId="35" xfId="0" applyFont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0" fontId="10" fillId="0" borderId="0" xfId="0" applyFont="1" applyBorder="1"/>
    <xf numFmtId="0" fontId="5" fillId="0" borderId="0" xfId="0" applyFont="1" applyBorder="1" applyAlignment="1">
      <alignment vertical="top"/>
    </xf>
    <xf numFmtId="0" fontId="19" fillId="0" borderId="0" xfId="0" applyFont="1" applyBorder="1" applyAlignment="1">
      <alignment vertical="top"/>
    </xf>
    <xf numFmtId="0" fontId="12" fillId="0" borderId="53" xfId="0" applyFont="1" applyBorder="1" applyAlignment="1">
      <alignment horizontal="center"/>
    </xf>
    <xf numFmtId="0" fontId="19" fillId="0" borderId="16" xfId="0" applyFont="1" applyBorder="1" applyAlignment="1">
      <alignment vertical="top"/>
    </xf>
    <xf numFmtId="0" fontId="11" fillId="0" borderId="29" xfId="0" applyFont="1" applyBorder="1"/>
    <xf numFmtId="0" fontId="11" fillId="0" borderId="25" xfId="0" applyFont="1" applyBorder="1"/>
    <xf numFmtId="0" fontId="19" fillId="0" borderId="25" xfId="0" applyFont="1" applyBorder="1"/>
    <xf numFmtId="0" fontId="23" fillId="0" borderId="16" xfId="0" applyFont="1" applyBorder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23" fillId="0" borderId="14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5" xfId="2" applyFont="1" applyFill="1" applyBorder="1"/>
    <xf numFmtId="0" fontId="3" fillId="0" borderId="0" xfId="2" applyFont="1" applyFill="1" applyBorder="1"/>
    <xf numFmtId="0" fontId="3" fillId="0" borderId="5" xfId="0" applyFont="1" applyBorder="1"/>
    <xf numFmtId="0" fontId="3" fillId="0" borderId="0" xfId="2" applyFont="1" applyFill="1" applyBorder="1" applyAlignment="1">
      <alignment horizontal="left" vertical="center"/>
    </xf>
    <xf numFmtId="0" fontId="4" fillId="0" borderId="5" xfId="2" applyFont="1" applyFill="1" applyBorder="1"/>
    <xf numFmtId="0" fontId="3" fillId="0" borderId="0" xfId="2" applyFont="1" applyFill="1" applyBorder="1" applyAlignment="1">
      <alignment horizontal="centerContinuous"/>
    </xf>
    <xf numFmtId="0" fontId="27" fillId="0" borderId="0" xfId="2" applyFont="1" applyFill="1" applyBorder="1" applyAlignment="1">
      <alignment vertical="center" wrapText="1"/>
    </xf>
    <xf numFmtId="0" fontId="27" fillId="0" borderId="1" xfId="2" applyFont="1" applyFill="1" applyBorder="1" applyAlignment="1">
      <alignment horizontal="center" vertical="center"/>
    </xf>
    <xf numFmtId="164" fontId="28" fillId="0" borderId="9" xfId="3" applyFont="1" applyFill="1" applyBorder="1" applyAlignment="1">
      <alignment vertical="center"/>
    </xf>
    <xf numFmtId="164" fontId="29" fillId="0" borderId="1" xfId="3" applyFont="1" applyFill="1" applyBorder="1" applyAlignment="1">
      <alignment horizontal="center" vertical="center"/>
    </xf>
    <xf numFmtId="9" fontId="4" fillId="0" borderId="5" xfId="2" applyNumberFormat="1" applyFont="1" applyFill="1" applyBorder="1" applyAlignment="1">
      <alignment horizontal="center"/>
    </xf>
    <xf numFmtId="9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/>
    <xf numFmtId="0" fontId="3" fillId="0" borderId="0" xfId="0" applyFont="1" applyFill="1" applyBorder="1"/>
    <xf numFmtId="0" fontId="3" fillId="0" borderId="0" xfId="2" applyFont="1" applyFill="1" applyBorder="1" applyAlignment="1">
      <alignment horizontal="right"/>
    </xf>
    <xf numFmtId="0" fontId="3" fillId="0" borderId="0" xfId="2" applyFont="1" applyFill="1" applyBorder="1" applyAlignment="1">
      <alignment horizontal="left"/>
    </xf>
    <xf numFmtId="0" fontId="32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3" fillId="0" borderId="6" xfId="2" applyFont="1" applyFill="1" applyBorder="1"/>
    <xf numFmtId="0" fontId="3" fillId="0" borderId="15" xfId="0" applyFont="1" applyBorder="1"/>
    <xf numFmtId="0" fontId="3" fillId="0" borderId="15" xfId="2" applyFont="1" applyFill="1" applyBorder="1"/>
    <xf numFmtId="0" fontId="20" fillId="0" borderId="0" xfId="0" applyFont="1" applyAlignment="1">
      <alignment horizontal="right"/>
    </xf>
    <xf numFmtId="0" fontId="0" fillId="0" borderId="0" xfId="0"/>
    <xf numFmtId="0" fontId="4" fillId="0" borderId="0" xfId="4" applyFont="1"/>
    <xf numFmtId="0" fontId="3" fillId="0" borderId="0" xfId="6"/>
    <xf numFmtId="0" fontId="32" fillId="0" borderId="0" xfId="6" applyFont="1"/>
    <xf numFmtId="0" fontId="4" fillId="0" borderId="0" xfId="6" applyFont="1"/>
    <xf numFmtId="2" fontId="32" fillId="0" borderId="36" xfId="6" applyNumberFormat="1" applyFont="1" applyBorder="1" applyAlignment="1">
      <alignment horizontal="right"/>
    </xf>
    <xf numFmtId="0" fontId="32" fillId="0" borderId="15" xfId="6" applyFont="1" applyBorder="1" applyAlignment="1">
      <alignment horizontal="right"/>
    </xf>
    <xf numFmtId="0" fontId="32" fillId="0" borderId="15" xfId="6" applyFont="1" applyBorder="1"/>
    <xf numFmtId="0" fontId="32" fillId="0" borderId="6" xfId="6" applyFont="1" applyBorder="1"/>
    <xf numFmtId="2" fontId="32" fillId="0" borderId="39" xfId="6" applyNumberFormat="1" applyFont="1" applyBorder="1"/>
    <xf numFmtId="0" fontId="32" fillId="0" borderId="5" xfId="6" applyFont="1" applyBorder="1"/>
    <xf numFmtId="2" fontId="32" fillId="0" borderId="39" xfId="6" applyNumberFormat="1" applyFont="1" applyBorder="1" applyAlignment="1">
      <alignment horizontal="right"/>
    </xf>
    <xf numFmtId="0" fontId="3" fillId="0" borderId="0" xfId="6" applyAlignment="1">
      <alignment wrapText="1"/>
    </xf>
    <xf numFmtId="2" fontId="32" fillId="0" borderId="39" xfId="6" applyNumberFormat="1" applyFont="1" applyBorder="1" applyAlignment="1">
      <alignment wrapText="1"/>
    </xf>
    <xf numFmtId="0" fontId="32" fillId="0" borderId="0" xfId="6" applyFont="1" applyAlignment="1">
      <alignment wrapText="1"/>
    </xf>
    <xf numFmtId="2" fontId="32" fillId="0" borderId="39" xfId="6" applyNumberFormat="1" applyFont="1" applyBorder="1" applyAlignment="1">
      <alignment horizontal="right" wrapText="1"/>
    </xf>
    <xf numFmtId="0" fontId="36" fillId="0" borderId="0" xfId="6" applyFont="1"/>
    <xf numFmtId="0" fontId="32" fillId="0" borderId="5" xfId="6" applyFont="1" applyBorder="1" applyAlignment="1">
      <alignment wrapText="1"/>
    </xf>
    <xf numFmtId="0" fontId="32" fillId="0" borderId="0" xfId="6" applyFont="1" applyAlignment="1">
      <alignment horizontal="left" wrapText="1"/>
    </xf>
    <xf numFmtId="2" fontId="32" fillId="0" borderId="36" xfId="6" applyNumberFormat="1" applyFont="1" applyBorder="1"/>
    <xf numFmtId="2" fontId="32" fillId="0" borderId="40" xfId="6" applyNumberFormat="1" applyFont="1" applyBorder="1" applyAlignment="1">
      <alignment horizontal="right"/>
    </xf>
    <xf numFmtId="0" fontId="35" fillId="0" borderId="7" xfId="6" applyFont="1" applyBorder="1"/>
    <xf numFmtId="0" fontId="35" fillId="0" borderId="0" xfId="6" applyFont="1"/>
    <xf numFmtId="0" fontId="35" fillId="0" borderId="5" xfId="6" applyFont="1" applyBorder="1"/>
    <xf numFmtId="2" fontId="32" fillId="0" borderId="40" xfId="6" applyNumberFormat="1" applyFont="1" applyBorder="1"/>
    <xf numFmtId="2" fontId="32" fillId="0" borderId="36" xfId="6" applyNumberFormat="1" applyFont="1" applyBorder="1" applyAlignment="1">
      <alignment horizontal="right" vertical="center"/>
    </xf>
    <xf numFmtId="0" fontId="32" fillId="0" borderId="39" xfId="6" applyFont="1" applyBorder="1" applyAlignment="1">
      <alignment horizontal="center"/>
    </xf>
    <xf numFmtId="0" fontId="35" fillId="0" borderId="3" xfId="6" applyFont="1" applyBorder="1" applyAlignment="1">
      <alignment horizontal="center"/>
    </xf>
    <xf numFmtId="0" fontId="35" fillId="0" borderId="2" xfId="6" applyFont="1" applyBorder="1" applyAlignment="1">
      <alignment horizontal="center"/>
    </xf>
    <xf numFmtId="0" fontId="35" fillId="0" borderId="4" xfId="6" applyFont="1" applyBorder="1" applyAlignment="1">
      <alignment horizontal="center"/>
    </xf>
    <xf numFmtId="0" fontId="32" fillId="0" borderId="3" xfId="6" applyFont="1" applyBorder="1" applyAlignment="1">
      <alignment horizontal="center"/>
    </xf>
    <xf numFmtId="0" fontId="32" fillId="0" borderId="36" xfId="6" applyFont="1" applyBorder="1" applyAlignment="1">
      <alignment horizontal="center"/>
    </xf>
    <xf numFmtId="0" fontId="32" fillId="0" borderId="37" xfId="6" applyFont="1" applyBorder="1" applyAlignment="1">
      <alignment horizontal="center"/>
    </xf>
    <xf numFmtId="0" fontId="3" fillId="4" borderId="0" xfId="6" applyFill="1"/>
    <xf numFmtId="0" fontId="20" fillId="4" borderId="0" xfId="6" applyFont="1" applyFill="1"/>
    <xf numFmtId="0" fontId="4" fillId="0" borderId="0" xfId="7" applyFont="1"/>
    <xf numFmtId="0" fontId="20" fillId="0" borderId="0" xfId="7" applyFont="1"/>
    <xf numFmtId="0" fontId="16" fillId="0" borderId="0" xfId="7" applyFont="1"/>
    <xf numFmtId="49" fontId="38" fillId="0" borderId="0" xfId="7" applyNumberFormat="1" applyFont="1" applyAlignment="1">
      <alignment horizontal="left" vertical="justify"/>
    </xf>
    <xf numFmtId="2" fontId="4" fillId="3" borderId="16" xfId="7" applyNumberFormat="1" applyFont="1" applyFill="1" applyBorder="1" applyAlignment="1">
      <alignment horizontal="center" vertical="top"/>
    </xf>
    <xf numFmtId="0" fontId="4" fillId="0" borderId="15" xfId="7" applyFont="1" applyBorder="1" applyAlignment="1">
      <alignment horizontal="center" vertical="top"/>
    </xf>
    <xf numFmtId="0" fontId="14" fillId="0" borderId="6" xfId="7" applyFont="1" applyBorder="1" applyAlignment="1">
      <alignment vertical="top"/>
    </xf>
    <xf numFmtId="2" fontId="4" fillId="3" borderId="8" xfId="7" applyNumberFormat="1" applyFont="1" applyFill="1" applyBorder="1" applyAlignment="1">
      <alignment horizontal="center"/>
    </xf>
    <xf numFmtId="0" fontId="4" fillId="0" borderId="9" xfId="7" applyFont="1" applyBorder="1" applyAlignment="1">
      <alignment horizontal="center"/>
    </xf>
    <xf numFmtId="10" fontId="4" fillId="0" borderId="9" xfId="7" applyNumberFormat="1" applyFont="1" applyBorder="1" applyAlignment="1">
      <alignment horizontal="center"/>
    </xf>
    <xf numFmtId="10" fontId="4" fillId="2" borderId="9" xfId="7" applyNumberFormat="1" applyFont="1" applyFill="1" applyBorder="1" applyAlignment="1">
      <alignment horizontal="center"/>
    </xf>
    <xf numFmtId="0" fontId="4" fillId="0" borderId="12" xfId="7" applyFont="1" applyBorder="1"/>
    <xf numFmtId="2" fontId="4" fillId="3" borderId="7" xfId="7" applyNumberFormat="1" applyFont="1" applyFill="1" applyBorder="1" applyAlignment="1">
      <alignment horizontal="center"/>
    </xf>
    <xf numFmtId="0" fontId="4" fillId="0" borderId="0" xfId="7" applyFont="1" applyAlignment="1">
      <alignment horizontal="center"/>
    </xf>
    <xf numFmtId="10" fontId="4" fillId="2" borderId="0" xfId="7" applyNumberFormat="1" applyFont="1" applyFill="1" applyAlignment="1">
      <alignment horizontal="center"/>
    </xf>
    <xf numFmtId="0" fontId="4" fillId="0" borderId="5" xfId="7" applyFont="1" applyBorder="1"/>
    <xf numFmtId="9" fontId="4" fillId="2" borderId="0" xfId="7" applyNumberFormat="1" applyFont="1" applyFill="1" applyAlignment="1">
      <alignment horizontal="center"/>
    </xf>
    <xf numFmtId="0" fontId="5" fillId="0" borderId="5" xfId="7" applyFont="1" applyBorder="1"/>
    <xf numFmtId="4" fontId="4" fillId="3" borderId="13" xfId="7" applyNumberFormat="1" applyFont="1" applyFill="1" applyBorder="1" applyAlignment="1">
      <alignment horizontal="center"/>
    </xf>
    <xf numFmtId="0" fontId="4" fillId="0" borderId="2" xfId="7" applyFont="1" applyBorder="1" applyAlignment="1">
      <alignment horizontal="center"/>
    </xf>
    <xf numFmtId="0" fontId="14" fillId="0" borderId="4" xfId="7" applyFont="1" applyBorder="1"/>
    <xf numFmtId="4" fontId="4" fillId="0" borderId="11" xfId="7" applyNumberFormat="1" applyFont="1" applyBorder="1" applyAlignment="1">
      <alignment horizontal="center"/>
    </xf>
    <xf numFmtId="4" fontId="4" fillId="3" borderId="8" xfId="7" applyNumberFormat="1" applyFont="1" applyFill="1" applyBorder="1" applyAlignment="1">
      <alignment horizontal="center"/>
    </xf>
    <xf numFmtId="0" fontId="14" fillId="0" borderId="5" xfId="7" applyFont="1" applyBorder="1"/>
    <xf numFmtId="4" fontId="4" fillId="3" borderId="11" xfId="7" applyNumberFormat="1" applyFont="1" applyFill="1" applyBorder="1" applyAlignment="1">
      <alignment horizontal="center"/>
    </xf>
    <xf numFmtId="0" fontId="4" fillId="0" borderId="7" xfId="7" applyFont="1" applyBorder="1" applyAlignment="1">
      <alignment horizontal="center"/>
    </xf>
    <xf numFmtId="2" fontId="4" fillId="0" borderId="10" xfId="7" applyNumberFormat="1" applyFont="1" applyBorder="1" applyAlignment="1">
      <alignment horizontal="center"/>
    </xf>
    <xf numFmtId="4" fontId="4" fillId="0" borderId="10" xfId="7" applyNumberFormat="1" applyFont="1" applyBorder="1" applyAlignment="1">
      <alignment horizontal="center"/>
    </xf>
    <xf numFmtId="4" fontId="4" fillId="0" borderId="9" xfId="7" applyNumberFormat="1" applyFont="1" applyBorder="1" applyAlignment="1">
      <alignment horizontal="center"/>
    </xf>
    <xf numFmtId="2" fontId="4" fillId="0" borderId="0" xfId="7" applyNumberFormat="1" applyFont="1" applyAlignment="1">
      <alignment horizontal="center"/>
    </xf>
    <xf numFmtId="10" fontId="4" fillId="0" borderId="0" xfId="7" applyNumberFormat="1" applyFont="1" applyAlignment="1">
      <alignment horizontal="center"/>
    </xf>
    <xf numFmtId="10" fontId="4" fillId="7" borderId="0" xfId="7" applyNumberFormat="1" applyFont="1" applyFill="1" applyAlignment="1">
      <alignment horizontal="center"/>
    </xf>
    <xf numFmtId="2" fontId="4" fillId="0" borderId="9" xfId="7" applyNumberFormat="1" applyFont="1" applyBorder="1" applyAlignment="1">
      <alignment horizontal="center"/>
    </xf>
    <xf numFmtId="9" fontId="4" fillId="0" borderId="0" xfId="7" applyNumberFormat="1" applyFont="1" applyAlignment="1">
      <alignment horizontal="center"/>
    </xf>
    <xf numFmtId="2" fontId="4" fillId="0" borderId="8" xfId="7" applyNumberFormat="1" applyFont="1" applyBorder="1" applyAlignment="1">
      <alignment horizontal="center"/>
    </xf>
    <xf numFmtId="0" fontId="4" fillId="0" borderId="10" xfId="7" applyFont="1" applyBorder="1" applyAlignment="1">
      <alignment horizontal="center"/>
    </xf>
    <xf numFmtId="49" fontId="39" fillId="0" borderId="0" xfId="7" applyNumberFormat="1" applyFont="1" applyAlignment="1">
      <alignment horizontal="left" vertical="justify"/>
    </xf>
    <xf numFmtId="0" fontId="4" fillId="5" borderId="10" xfId="7" applyFont="1" applyFill="1" applyBorder="1" applyAlignment="1">
      <alignment horizontal="center"/>
    </xf>
    <xf numFmtId="2" fontId="4" fillId="5" borderId="9" xfId="7" applyNumberFormat="1" applyFont="1" applyFill="1" applyBorder="1" applyAlignment="1">
      <alignment horizontal="center"/>
    </xf>
    <xf numFmtId="4" fontId="4" fillId="3" borderId="9" xfId="7" applyNumberFormat="1" applyFont="1" applyFill="1" applyBorder="1" applyAlignment="1">
      <alignment horizontal="center"/>
    </xf>
    <xf numFmtId="0" fontId="32" fillId="0" borderId="0" xfId="7" applyFont="1"/>
    <xf numFmtId="0" fontId="5" fillId="0" borderId="6" xfId="7" applyFont="1" applyBorder="1"/>
    <xf numFmtId="0" fontId="5" fillId="0" borderId="17" xfId="7" applyFont="1" applyBorder="1" applyAlignment="1">
      <alignment horizontal="left"/>
    </xf>
    <xf numFmtId="0" fontId="4" fillId="0" borderId="16" xfId="7" applyFont="1" applyBorder="1"/>
    <xf numFmtId="0" fontId="4" fillId="0" borderId="15" xfId="7" applyFont="1" applyBorder="1"/>
    <xf numFmtId="0" fontId="4" fillId="0" borderId="6" xfId="7" applyFont="1" applyBorder="1"/>
    <xf numFmtId="0" fontId="4" fillId="0" borderId="3" xfId="7" applyFont="1" applyBorder="1"/>
    <xf numFmtId="0" fontId="4" fillId="0" borderId="2" xfId="7" applyFont="1" applyBorder="1"/>
    <xf numFmtId="0" fontId="4" fillId="4" borderId="2" xfId="7" applyFont="1" applyFill="1" applyBorder="1"/>
    <xf numFmtId="0" fontId="3" fillId="4" borderId="2" xfId="7" applyFill="1" applyBorder="1"/>
    <xf numFmtId="0" fontId="31" fillId="4" borderId="2" xfId="7" applyFont="1" applyFill="1" applyBorder="1"/>
    <xf numFmtId="0" fontId="31" fillId="4" borderId="4" xfId="7" applyFont="1" applyFill="1" applyBorder="1"/>
    <xf numFmtId="0" fontId="3" fillId="0" borderId="0" xfId="7"/>
    <xf numFmtId="0" fontId="15" fillId="0" borderId="0" xfId="7" applyFont="1"/>
    <xf numFmtId="0" fontId="5" fillId="0" borderId="0" xfId="7" applyFont="1" applyAlignment="1">
      <alignment horizontal="right"/>
    </xf>
    <xf numFmtId="0" fontId="4" fillId="0" borderId="0" xfId="4" applyFont="1" applyBorder="1"/>
    <xf numFmtId="0" fontId="36" fillId="0" borderId="0" xfId="6" applyFont="1" applyBorder="1"/>
    <xf numFmtId="0" fontId="35" fillId="0" borderId="0" xfId="6" applyFont="1" applyBorder="1"/>
    <xf numFmtId="2" fontId="32" fillId="0" borderId="38" xfId="6" applyNumberFormat="1" applyFont="1" applyBorder="1"/>
    <xf numFmtId="0" fontId="35" fillId="0" borderId="5" xfId="6" applyFont="1" applyBorder="1"/>
    <xf numFmtId="0" fontId="35" fillId="0" borderId="0" xfId="6" applyFont="1"/>
    <xf numFmtId="0" fontId="35" fillId="0" borderId="0" xfId="6" applyFont="1" applyBorder="1"/>
    <xf numFmtId="0" fontId="35" fillId="0" borderId="7" xfId="6" applyFont="1" applyBorder="1"/>
    <xf numFmtId="49" fontId="44" fillId="0" borderId="0" xfId="8" applyNumberFormat="1" applyFont="1"/>
    <xf numFmtId="0" fontId="2" fillId="0" borderId="0" xfId="8"/>
    <xf numFmtId="49" fontId="2" fillId="0" borderId="0" xfId="8" applyNumberFormat="1"/>
    <xf numFmtId="49" fontId="45" fillId="8" borderId="0" xfId="8" applyNumberFormat="1" applyFont="1" applyFill="1"/>
    <xf numFmtId="0" fontId="2" fillId="8" borderId="0" xfId="8" applyFill="1"/>
    <xf numFmtId="49" fontId="2" fillId="8" borderId="0" xfId="8" applyNumberFormat="1" applyFill="1"/>
    <xf numFmtId="49" fontId="2" fillId="0" borderId="9" xfId="8" applyNumberFormat="1" applyBorder="1"/>
    <xf numFmtId="0" fontId="2" fillId="0" borderId="9" xfId="8" applyBorder="1"/>
    <xf numFmtId="0" fontId="2" fillId="0" borderId="19" xfId="8" applyBorder="1"/>
    <xf numFmtId="0" fontId="2" fillId="0" borderId="21" xfId="8" applyBorder="1"/>
    <xf numFmtId="49" fontId="2" fillId="0" borderId="32" xfId="8" applyNumberFormat="1" applyBorder="1"/>
    <xf numFmtId="0" fontId="2" fillId="0" borderId="32" xfId="8" applyBorder="1"/>
    <xf numFmtId="49" fontId="46" fillId="8" borderId="0" xfId="8" applyNumberFormat="1" applyFont="1" applyFill="1"/>
    <xf numFmtId="49" fontId="2" fillId="0" borderId="0" xfId="8" applyNumberFormat="1" applyAlignment="1">
      <alignment horizontal="right"/>
    </xf>
    <xf numFmtId="0" fontId="12" fillId="0" borderId="55" xfId="0" applyFont="1" applyBorder="1" applyAlignment="1">
      <alignment horizontal="right"/>
    </xf>
    <xf numFmtId="0" fontId="12" fillId="0" borderId="56" xfId="0" applyFont="1" applyBorder="1" applyAlignment="1">
      <alignment horizontal="right"/>
    </xf>
    <xf numFmtId="0" fontId="12" fillId="0" borderId="57" xfId="0" applyFont="1" applyBorder="1" applyAlignment="1">
      <alignment horizontal="left"/>
    </xf>
    <xf numFmtId="0" fontId="12" fillId="0" borderId="34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20" fillId="0" borderId="15" xfId="0" applyFont="1" applyBorder="1" applyAlignment="1">
      <alignment horizontal="right"/>
    </xf>
    <xf numFmtId="0" fontId="20" fillId="0" borderId="16" xfId="0" applyFont="1" applyBorder="1" applyAlignment="1">
      <alignment horizontal="right"/>
    </xf>
    <xf numFmtId="0" fontId="12" fillId="0" borderId="58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0" fillId="4" borderId="19" xfId="0" applyFont="1" applyFill="1" applyBorder="1" applyAlignment="1">
      <alignment horizontal="left"/>
    </xf>
    <xf numFmtId="0" fontId="10" fillId="4" borderId="32" xfId="0" applyFont="1" applyFill="1" applyBorder="1" applyAlignment="1">
      <alignment horizontal="left"/>
    </xf>
    <xf numFmtId="0" fontId="23" fillId="0" borderId="18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12" fillId="0" borderId="17" xfId="0" applyFont="1" applyBorder="1" applyAlignment="1">
      <alignment horizontal="left"/>
    </xf>
    <xf numFmtId="0" fontId="12" fillId="0" borderId="61" xfId="0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26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3" fillId="0" borderId="1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center"/>
    </xf>
    <xf numFmtId="164" fontId="28" fillId="0" borderId="62" xfId="3" applyFont="1" applyFill="1" applyBorder="1" applyAlignment="1">
      <alignment horizontal="center" vertical="center"/>
    </xf>
    <xf numFmtId="164" fontId="28" fillId="0" borderId="14" xfId="3" applyFont="1" applyFill="1" applyBorder="1" applyAlignment="1">
      <alignment horizontal="center" vertical="center"/>
    </xf>
    <xf numFmtId="168" fontId="28" fillId="0" borderId="1" xfId="3" applyNumberFormat="1" applyFont="1" applyFill="1" applyBorder="1" applyAlignment="1">
      <alignment horizontal="center" vertical="center"/>
    </xf>
    <xf numFmtId="164" fontId="28" fillId="0" borderId="9" xfId="3" applyFont="1" applyFill="1" applyBorder="1" applyAlignment="1">
      <alignment horizontal="center" vertical="center"/>
    </xf>
    <xf numFmtId="3" fontId="28" fillId="0" borderId="5" xfId="2" applyNumberFormat="1" applyFont="1" applyFill="1" applyBorder="1" applyAlignment="1">
      <alignment horizontal="left" vertical="top"/>
    </xf>
    <xf numFmtId="3" fontId="28" fillId="0" borderId="0" xfId="2" applyNumberFormat="1" applyFont="1" applyFill="1" applyBorder="1" applyAlignment="1">
      <alignment horizontal="left" vertical="top"/>
    </xf>
    <xf numFmtId="0" fontId="27" fillId="0" borderId="62" xfId="2" applyFont="1" applyFill="1" applyBorder="1" applyAlignment="1">
      <alignment horizontal="center" vertical="center"/>
    </xf>
    <xf numFmtId="0" fontId="27" fillId="0" borderId="14" xfId="2" applyFont="1" applyFill="1" applyBorder="1" applyAlignment="1">
      <alignment horizontal="center" vertical="center"/>
    </xf>
    <xf numFmtId="0" fontId="27" fillId="0" borderId="33" xfId="2" applyFont="1" applyFill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3" fillId="0" borderId="44" xfId="2" applyFont="1" applyFill="1" applyBorder="1" applyAlignment="1">
      <alignment horizontal="center" vertical="center"/>
    </xf>
    <xf numFmtId="0" fontId="23" fillId="0" borderId="33" xfId="2" applyFont="1" applyFill="1" applyBorder="1" applyAlignment="1">
      <alignment horizontal="center" vertical="center" wrapText="1"/>
    </xf>
    <xf numFmtId="0" fontId="23" fillId="0" borderId="14" xfId="2" applyFont="1" applyFill="1" applyBorder="1" applyAlignment="1">
      <alignment horizontal="center" vertical="center" wrapText="1"/>
    </xf>
    <xf numFmtId="166" fontId="24" fillId="0" borderId="19" xfId="2" applyNumberFormat="1" applyFont="1" applyFill="1" applyBorder="1" applyAlignment="1">
      <alignment horizontal="left" vertical="center" indent="1"/>
    </xf>
    <xf numFmtId="166" fontId="24" fillId="0" borderId="20" xfId="2" applyNumberFormat="1" applyFont="1" applyFill="1" applyBorder="1" applyAlignment="1">
      <alignment horizontal="left" vertical="center" indent="1"/>
    </xf>
    <xf numFmtId="166" fontId="25" fillId="0" borderId="21" xfId="2" applyNumberFormat="1" applyFont="1" applyFill="1" applyBorder="1" applyAlignment="1">
      <alignment horizontal="left" vertical="center" indent="1"/>
    </xf>
    <xf numFmtId="166" fontId="25" fillId="0" borderId="22" xfId="2" applyNumberFormat="1" applyFont="1" applyFill="1" applyBorder="1" applyAlignment="1">
      <alignment horizontal="left" vertical="center" indent="1"/>
    </xf>
    <xf numFmtId="0" fontId="26" fillId="0" borderId="23" xfId="2" applyFont="1" applyFill="1" applyBorder="1" applyAlignment="1">
      <alignment horizontal="center" vertical="center"/>
    </xf>
    <xf numFmtId="0" fontId="26" fillId="0" borderId="24" xfId="2" applyFont="1" applyFill="1" applyBorder="1" applyAlignment="1">
      <alignment horizontal="center" vertical="center"/>
    </xf>
    <xf numFmtId="0" fontId="4" fillId="0" borderId="41" xfId="2" applyFont="1" applyFill="1" applyBorder="1" applyAlignment="1">
      <alignment horizontal="left" vertical="center"/>
    </xf>
    <xf numFmtId="0" fontId="4" fillId="0" borderId="42" xfId="2" applyFont="1" applyFill="1" applyBorder="1" applyAlignment="1">
      <alignment horizontal="left" vertical="center"/>
    </xf>
    <xf numFmtId="0" fontId="3" fillId="0" borderId="42" xfId="2" applyFont="1" applyFill="1" applyBorder="1" applyAlignment="1">
      <alignment horizontal="center" vertical="center"/>
    </xf>
    <xf numFmtId="9" fontId="21" fillId="4" borderId="17" xfId="2" applyNumberFormat="1" applyFont="1" applyFill="1" applyBorder="1" applyAlignment="1">
      <alignment horizontal="left"/>
    </xf>
    <xf numFmtId="9" fontId="21" fillId="4" borderId="61" xfId="2" applyNumberFormat="1" applyFont="1" applyFill="1" applyBorder="1" applyAlignment="1">
      <alignment horizontal="left"/>
    </xf>
    <xf numFmtId="0" fontId="3" fillId="0" borderId="48" xfId="2" applyFont="1" applyFill="1" applyBorder="1" applyAlignment="1">
      <alignment horizontal="left" vertical="center"/>
    </xf>
    <xf numFmtId="0" fontId="3" fillId="0" borderId="49" xfId="2" applyFont="1" applyFill="1" applyBorder="1" applyAlignment="1">
      <alignment horizontal="left" vertical="center"/>
    </xf>
    <xf numFmtId="0" fontId="3" fillId="0" borderId="65" xfId="2" applyFont="1" applyFill="1" applyBorder="1" applyAlignment="1">
      <alignment horizontal="left" vertical="center"/>
    </xf>
    <xf numFmtId="0" fontId="5" fillId="0" borderId="19" xfId="2" applyFont="1" applyFill="1" applyBorder="1" applyAlignment="1">
      <alignment horizontal="left" vertical="center"/>
    </xf>
    <xf numFmtId="0" fontId="5" fillId="0" borderId="32" xfId="2" applyFont="1" applyFill="1" applyBorder="1" applyAlignment="1">
      <alignment horizontal="left" vertical="center"/>
    </xf>
    <xf numFmtId="0" fontId="3" fillId="0" borderId="32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left" vertical="center"/>
    </xf>
    <xf numFmtId="0" fontId="5" fillId="0" borderId="9" xfId="2" applyFont="1" applyFill="1" applyBorder="1" applyAlignment="1">
      <alignment horizontal="left" vertical="center"/>
    </xf>
    <xf numFmtId="0" fontId="3" fillId="0" borderId="9" xfId="2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/>
    </xf>
    <xf numFmtId="0" fontId="5" fillId="0" borderId="63" xfId="2" applyFont="1" applyFill="1" applyBorder="1" applyAlignment="1">
      <alignment horizontal="center"/>
    </xf>
    <xf numFmtId="0" fontId="5" fillId="0" borderId="64" xfId="2" applyFont="1" applyFill="1" applyBorder="1" applyAlignment="1">
      <alignment horizont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31" fillId="0" borderId="5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7" xfId="0" applyFont="1" applyFill="1" applyBorder="1" applyAlignment="1">
      <alignment horizontal="center"/>
    </xf>
    <xf numFmtId="49" fontId="6" fillId="0" borderId="33" xfId="0" applyNumberFormat="1" applyFont="1" applyBorder="1" applyAlignment="1">
      <alignment horizontal="right" vertical="center"/>
    </xf>
    <xf numFmtId="49" fontId="6" fillId="0" borderId="10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5" fillId="4" borderId="0" xfId="0" applyFont="1" applyFill="1" applyBorder="1" applyAlignment="1">
      <alignment horizontal="left"/>
    </xf>
    <xf numFmtId="0" fontId="6" fillId="0" borderId="33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4" fontId="28" fillId="0" borderId="0" xfId="3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center" wrapText="1"/>
    </xf>
    <xf numFmtId="0" fontId="23" fillId="0" borderId="7" xfId="2" applyFont="1" applyFill="1" applyBorder="1" applyAlignment="1">
      <alignment horizontal="center" vertical="center" wrapText="1"/>
    </xf>
    <xf numFmtId="0" fontId="23" fillId="0" borderId="1" xfId="2" applyFont="1" applyFill="1" applyBorder="1" applyAlignment="1">
      <alignment horizontal="center" vertical="center" wrapText="1"/>
    </xf>
    <xf numFmtId="0" fontId="23" fillId="0" borderId="35" xfId="2" applyFont="1" applyFill="1" applyBorder="1" applyAlignment="1">
      <alignment horizontal="center" vertical="center" wrapText="1"/>
    </xf>
    <xf numFmtId="0" fontId="23" fillId="0" borderId="66" xfId="2" applyFont="1" applyFill="1" applyBorder="1" applyAlignment="1">
      <alignment horizontal="left" vertical="center" wrapText="1"/>
    </xf>
    <xf numFmtId="0" fontId="23" fillId="0" borderId="32" xfId="2" applyFont="1" applyFill="1" applyBorder="1" applyAlignment="1">
      <alignment horizontal="left" vertical="center" wrapText="1"/>
    </xf>
    <xf numFmtId="0" fontId="23" fillId="0" borderId="1" xfId="2" applyFont="1" applyFill="1" applyBorder="1" applyAlignment="1">
      <alignment horizontal="center" vertical="center"/>
    </xf>
    <xf numFmtId="3" fontId="28" fillId="0" borderId="7" xfId="2" applyNumberFormat="1" applyFont="1" applyFill="1" applyBorder="1" applyAlignment="1">
      <alignment horizontal="left" vertical="top"/>
    </xf>
    <xf numFmtId="164" fontId="33" fillId="0" borderId="5" xfId="3" applyFont="1" applyFill="1" applyBorder="1" applyAlignment="1">
      <alignment horizontal="left" vertical="center"/>
    </xf>
    <xf numFmtId="164" fontId="33" fillId="0" borderId="0" xfId="3" applyFont="1" applyFill="1" applyBorder="1" applyAlignment="1">
      <alignment horizontal="left" vertical="center"/>
    </xf>
    <xf numFmtId="0" fontId="19" fillId="0" borderId="49" xfId="2" applyFont="1" applyFill="1" applyBorder="1" applyAlignment="1">
      <alignment horizontal="center" vertical="center"/>
    </xf>
    <xf numFmtId="0" fontId="19" fillId="0" borderId="65" xfId="2" applyFont="1" applyFill="1" applyBorder="1" applyAlignment="1">
      <alignment horizontal="center" vertical="center"/>
    </xf>
    <xf numFmtId="0" fontId="5" fillId="0" borderId="67" xfId="2" applyFont="1" applyFill="1" applyBorder="1" applyAlignment="1">
      <alignment horizontal="center"/>
    </xf>
    <xf numFmtId="0" fontId="5" fillId="0" borderId="68" xfId="2" applyFont="1" applyFill="1" applyBorder="1" applyAlignment="1">
      <alignment horizontal="center"/>
    </xf>
    <xf numFmtId="0" fontId="5" fillId="0" borderId="69" xfId="2" applyFont="1" applyFill="1" applyBorder="1" applyAlignment="1">
      <alignment horizontal="center"/>
    </xf>
    <xf numFmtId="9" fontId="21" fillId="4" borderId="37" xfId="2" applyNumberFormat="1" applyFont="1" applyFill="1" applyBorder="1" applyAlignment="1">
      <alignment horizontal="left"/>
    </xf>
    <xf numFmtId="0" fontId="19" fillId="0" borderId="0" xfId="2" applyFont="1" applyFill="1" applyBorder="1" applyAlignment="1">
      <alignment horizontal="center"/>
    </xf>
    <xf numFmtId="0" fontId="19" fillId="0" borderId="7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/>
    </xf>
    <xf numFmtId="0" fontId="11" fillId="0" borderId="5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1" fillId="0" borderId="7" xfId="2" applyFont="1" applyFill="1" applyBorder="1" applyAlignment="1">
      <alignment horizontal="center"/>
    </xf>
    <xf numFmtId="0" fontId="19" fillId="0" borderId="46" xfId="2" applyFont="1" applyFill="1" applyBorder="1" applyAlignment="1">
      <alignment horizontal="center" vertical="center"/>
    </xf>
    <xf numFmtId="0" fontId="19" fillId="0" borderId="70" xfId="2" applyFont="1" applyFill="1" applyBorder="1" applyAlignment="1">
      <alignment horizontal="center" vertical="center"/>
    </xf>
    <xf numFmtId="0" fontId="35" fillId="0" borderId="5" xfId="6" applyFont="1" applyBorder="1"/>
    <xf numFmtId="0" fontId="35" fillId="0" borderId="0" xfId="6" applyFont="1"/>
    <xf numFmtId="0" fontId="35" fillId="0" borderId="0" xfId="6" applyFont="1" applyBorder="1"/>
    <xf numFmtId="0" fontId="20" fillId="0" borderId="0" xfId="6" applyFont="1" applyAlignment="1">
      <alignment horizontal="right"/>
    </xf>
    <xf numFmtId="0" fontId="5" fillId="0" borderId="17" xfId="6" applyFont="1" applyBorder="1" applyAlignment="1">
      <alignment horizontal="center"/>
    </xf>
    <xf numFmtId="0" fontId="5" fillId="0" borderId="61" xfId="6" applyFont="1" applyBorder="1" applyAlignment="1">
      <alignment horizontal="center"/>
    </xf>
    <xf numFmtId="0" fontId="5" fillId="0" borderId="37" xfId="6" applyFont="1" applyBorder="1" applyAlignment="1">
      <alignment horizontal="center"/>
    </xf>
    <xf numFmtId="0" fontId="35" fillId="0" borderId="17" xfId="6" applyFont="1" applyBorder="1" applyAlignment="1">
      <alignment horizontal="center"/>
    </xf>
    <xf numFmtId="0" fontId="35" fillId="0" borderId="61" xfId="6" applyFont="1" applyBorder="1" applyAlignment="1">
      <alignment horizontal="center"/>
    </xf>
    <xf numFmtId="0" fontId="35" fillId="0" borderId="37" xfId="6" applyFont="1" applyBorder="1" applyAlignment="1">
      <alignment horizontal="center"/>
    </xf>
    <xf numFmtId="0" fontId="35" fillId="0" borderId="5" xfId="6" applyFont="1" applyBorder="1" applyAlignment="1">
      <alignment vertical="center"/>
    </xf>
    <xf numFmtId="0" fontId="35" fillId="0" borderId="0" xfId="6" applyFont="1" applyAlignment="1">
      <alignment vertical="center"/>
    </xf>
    <xf numFmtId="0" fontId="35" fillId="0" borderId="7" xfId="6" applyFont="1" applyBorder="1" applyAlignment="1">
      <alignment vertical="center"/>
    </xf>
    <xf numFmtId="0" fontId="35" fillId="0" borderId="7" xfId="6" applyFont="1" applyBorder="1"/>
    <xf numFmtId="0" fontId="8" fillId="0" borderId="1" xfId="0" applyFont="1" applyBorder="1" applyAlignment="1">
      <alignment horizontal="center"/>
    </xf>
    <xf numFmtId="0" fontId="5" fillId="0" borderId="17" xfId="7" applyFont="1" applyBorder="1" applyAlignment="1">
      <alignment horizontal="center"/>
    </xf>
    <xf numFmtId="0" fontId="5" fillId="0" borderId="61" xfId="7" applyFont="1" applyBorder="1" applyAlignment="1">
      <alignment horizontal="center"/>
    </xf>
    <xf numFmtId="0" fontId="5" fillId="0" borderId="37" xfId="7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7" xfId="0" applyBorder="1"/>
    <xf numFmtId="0" fontId="6" fillId="0" borderId="36" xfId="0" applyFont="1" applyBorder="1" applyAlignment="1">
      <alignment horizontal="center"/>
    </xf>
    <xf numFmtId="0" fontId="15" fillId="0" borderId="33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20" fillId="0" borderId="7" xfId="0" applyFont="1" applyBorder="1" applyAlignment="1">
      <alignment horizontal="right"/>
    </xf>
    <xf numFmtId="0" fontId="1" fillId="0" borderId="0" xfId="9"/>
    <xf numFmtId="0" fontId="47" fillId="0" borderId="40" xfId="9" applyFont="1" applyBorder="1"/>
    <xf numFmtId="0" fontId="47" fillId="0" borderId="15" xfId="9" applyFont="1" applyBorder="1"/>
    <xf numFmtId="0" fontId="1" fillId="0" borderId="40" xfId="9" applyBorder="1"/>
    <xf numFmtId="0" fontId="1" fillId="0" borderId="39" xfId="9" applyBorder="1"/>
    <xf numFmtId="0" fontId="47" fillId="0" borderId="38" xfId="9" applyFont="1" applyBorder="1" applyAlignment="1">
      <alignment horizontal="center"/>
    </xf>
    <xf numFmtId="0" fontId="1" fillId="0" borderId="2" xfId="9" applyBorder="1"/>
    <xf numFmtId="0" fontId="1" fillId="0" borderId="38" xfId="9" applyBorder="1"/>
    <xf numFmtId="0" fontId="5" fillId="0" borderId="0" xfId="7" applyFont="1" applyAlignment="1">
      <alignment horizontal="center"/>
    </xf>
    <xf numFmtId="0" fontId="15" fillId="7" borderId="0" xfId="7" applyFont="1" applyFill="1"/>
    <xf numFmtId="0" fontId="3" fillId="9" borderId="0" xfId="7" applyFill="1"/>
    <xf numFmtId="0" fontId="15" fillId="9" borderId="0" xfId="7" applyFont="1" applyFill="1"/>
  </cellXfs>
  <cellStyles count="10">
    <cellStyle name="Normal 2" xfId="4" xr:uid="{00000000-0005-0000-0000-000002000000}"/>
    <cellStyle name="Normal 2 2" xfId="7" xr:uid="{CAD8A9D5-F0FB-44E9-B46D-7E611CB2A87F}"/>
    <cellStyle name="Normal 3" xfId="6" xr:uid="{FCE27F97-2B5E-4B6F-B412-2FC3F614930B}"/>
    <cellStyle name="Normal 4" xfId="8" xr:uid="{7A8E5012-856C-40E5-B7B3-4242885F1021}"/>
    <cellStyle name="Pourcentage 2" xfId="5" xr:uid="{00000000-0005-0000-0000-000004000000}"/>
    <cellStyle name="Prozent" xfId="1" builtinId="5"/>
    <cellStyle name="Standard" xfId="0" builtinId="0"/>
    <cellStyle name="Standard 2" xfId="9" xr:uid="{4F8378BC-1825-4732-8540-1FCE9CD41779}"/>
    <cellStyle name="Standard_Facture fournisseur" xfId="2" xr:uid="{00000000-0005-0000-0000-000005000000}"/>
    <cellStyle name="Währung" xfId="3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243418</xdr:colOff>
      <xdr:row>26</xdr:row>
      <xdr:rowOff>21167</xdr:rowOff>
    </xdr:from>
    <xdr:to>
      <xdr:col>2</xdr:col>
      <xdr:colOff>1132015</xdr:colOff>
      <xdr:row>26</xdr:row>
      <xdr:rowOff>1032932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335CF08-9B4C-4145-BA37-DB94578242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1" y="5937250"/>
          <a:ext cx="2338514" cy="10117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206375</xdr:colOff>
      <xdr:row>53</xdr:row>
      <xdr:rowOff>15875</xdr:rowOff>
    </xdr:from>
    <xdr:to>
      <xdr:col>2</xdr:col>
      <xdr:colOff>416906</xdr:colOff>
      <xdr:row>59</xdr:row>
      <xdr:rowOff>75140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D6E281-8284-4010-961F-888DC0352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8572500"/>
          <a:ext cx="2337781" cy="101176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53</xdr:row>
      <xdr:rowOff>31750</xdr:rowOff>
    </xdr:from>
    <xdr:to>
      <xdr:col>2</xdr:col>
      <xdr:colOff>369281</xdr:colOff>
      <xdr:row>59</xdr:row>
      <xdr:rowOff>91015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64419C-85C7-4B0E-9E61-982F06C0E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8588375"/>
          <a:ext cx="2337781" cy="101176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0</xdr:row>
      <xdr:rowOff>1</xdr:rowOff>
    </xdr:from>
    <xdr:to>
      <xdr:col>6</xdr:col>
      <xdr:colOff>575656</xdr:colOff>
      <xdr:row>2</xdr:row>
      <xdr:rowOff>71366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7A7FFA-943C-4009-B89A-49D86EF12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5094" y="1"/>
          <a:ext cx="1980593" cy="85717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43</xdr:row>
      <xdr:rowOff>190500</xdr:rowOff>
    </xdr:from>
    <xdr:to>
      <xdr:col>1</xdr:col>
      <xdr:colOff>421575</xdr:colOff>
      <xdr:row>43</xdr:row>
      <xdr:rowOff>1202265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70AAD9-E7C3-4C04-96C4-F09EFAC2B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718176"/>
          <a:ext cx="2337781" cy="101176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43</xdr:row>
      <xdr:rowOff>161925</xdr:rowOff>
    </xdr:from>
    <xdr:to>
      <xdr:col>1</xdr:col>
      <xdr:colOff>318481</xdr:colOff>
      <xdr:row>43</xdr:row>
      <xdr:rowOff>1173690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343D3C1-D21A-42AB-8361-0A34E9544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667750"/>
          <a:ext cx="2337781" cy="101176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1952625" cy="845074"/>
    <xdr:pic>
      <xdr:nvPicPr>
        <xdr:cNvPr id="2" name="Picture 2">
          <a:extLst>
            <a:ext uri="{FF2B5EF4-FFF2-40B4-BE49-F238E27FC236}">
              <a16:creationId xmlns:a16="http://schemas.microsoft.com/office/drawing/2014/main" id="{19561BA3-248F-45AA-9722-3E8C5E553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19500"/>
          <a:ext cx="1952625" cy="845074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39</xdr:row>
      <xdr:rowOff>57150</xdr:rowOff>
    </xdr:from>
    <xdr:to>
      <xdr:col>2</xdr:col>
      <xdr:colOff>1451956</xdr:colOff>
      <xdr:row>47</xdr:row>
      <xdr:rowOff>40215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B8CBA9-2A78-43C8-89B9-C943A1020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5257800"/>
          <a:ext cx="2337781" cy="101176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28</xdr:row>
      <xdr:rowOff>0</xdr:rowOff>
    </xdr:from>
    <xdr:to>
      <xdr:col>2</xdr:col>
      <xdr:colOff>280381</xdr:colOff>
      <xdr:row>33</xdr:row>
      <xdr:rowOff>59265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DABB8B-E17E-484C-8019-4FA28C0C6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5762625"/>
          <a:ext cx="2337781" cy="10117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25</xdr:row>
      <xdr:rowOff>123825</xdr:rowOff>
    </xdr:from>
    <xdr:to>
      <xdr:col>3</xdr:col>
      <xdr:colOff>309689</xdr:colOff>
      <xdr:row>29</xdr:row>
      <xdr:rowOff>221190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60BC19-CE2A-4E24-9861-C3EB0B045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5876925"/>
          <a:ext cx="2338514" cy="10117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2</xdr:col>
      <xdr:colOff>890714</xdr:colOff>
      <xdr:row>26</xdr:row>
      <xdr:rowOff>1011765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6CAAC5-F097-44BE-AA04-18B72485A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5838825"/>
          <a:ext cx="2338514" cy="10117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36</xdr:row>
      <xdr:rowOff>230799</xdr:rowOff>
    </xdr:from>
    <xdr:to>
      <xdr:col>3</xdr:col>
      <xdr:colOff>328006</xdr:colOff>
      <xdr:row>36</xdr:row>
      <xdr:rowOff>1242564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161FA1-5286-47F0-89B6-6EA60886C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8460399"/>
          <a:ext cx="2337781" cy="10117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29</xdr:row>
      <xdr:rowOff>180975</xdr:rowOff>
    </xdr:from>
    <xdr:to>
      <xdr:col>4</xdr:col>
      <xdr:colOff>737581</xdr:colOff>
      <xdr:row>29</xdr:row>
      <xdr:rowOff>1192740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75AC86B-3C96-48C7-915D-3F79A401D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7600950"/>
          <a:ext cx="2337781" cy="10117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34</xdr:row>
      <xdr:rowOff>127000</xdr:rowOff>
    </xdr:from>
    <xdr:to>
      <xdr:col>3</xdr:col>
      <xdr:colOff>1401156</xdr:colOff>
      <xdr:row>35</xdr:row>
      <xdr:rowOff>884765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BEB4961-F10F-4A50-AA73-748FB039C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" y="8413750"/>
          <a:ext cx="2337781" cy="10117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104775</xdr:rowOff>
    </xdr:to>
    <xdr:sp macro="" textlink="">
      <xdr:nvSpPr>
        <xdr:cNvPr id="6145" name="Line 1">
          <a:extLst>
            <a:ext uri="{FF2B5EF4-FFF2-40B4-BE49-F238E27FC236}">
              <a16:creationId xmlns:a16="http://schemas.microsoft.com/office/drawing/2014/main" id="{00000000-0008-0000-0800-000001180000}"/>
            </a:ext>
          </a:extLst>
        </xdr:cNvPr>
        <xdr:cNvSpPr>
          <a:spLocks noChangeShapeType="1"/>
        </xdr:cNvSpPr>
      </xdr:nvSpPr>
      <xdr:spPr bwMode="auto">
        <a:xfrm>
          <a:off x="6381750" y="5524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238125</xdr:colOff>
      <xdr:row>28</xdr:row>
      <xdr:rowOff>190500</xdr:rowOff>
    </xdr:from>
    <xdr:to>
      <xdr:col>3</xdr:col>
      <xdr:colOff>194656</xdr:colOff>
      <xdr:row>28</xdr:row>
      <xdr:rowOff>1202265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8B70B87-79F6-416D-94C2-59C68FE24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7762875"/>
          <a:ext cx="2337781" cy="101176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104775</xdr:rowOff>
    </xdr:to>
    <xdr:sp macro="" textlink="">
      <xdr:nvSpPr>
        <xdr:cNvPr id="26625" name="Line 1">
          <a:extLst>
            <a:ext uri="{FF2B5EF4-FFF2-40B4-BE49-F238E27FC236}">
              <a16:creationId xmlns:a16="http://schemas.microsoft.com/office/drawing/2014/main" id="{00000000-0008-0000-0900-000001680000}"/>
            </a:ext>
          </a:extLst>
        </xdr:cNvPr>
        <xdr:cNvSpPr>
          <a:spLocks noChangeShapeType="1"/>
        </xdr:cNvSpPr>
      </xdr:nvSpPr>
      <xdr:spPr bwMode="auto">
        <a:xfrm>
          <a:off x="6381750" y="55245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301625</xdr:colOff>
      <xdr:row>29</xdr:row>
      <xdr:rowOff>285750</xdr:rowOff>
    </xdr:from>
    <xdr:to>
      <xdr:col>3</xdr:col>
      <xdr:colOff>258156</xdr:colOff>
      <xdr:row>29</xdr:row>
      <xdr:rowOff>1297515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DF7C197-EE8E-420B-B783-5C2E227A7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625" y="8191500"/>
          <a:ext cx="2337781" cy="101176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39</xdr:row>
      <xdr:rowOff>57150</xdr:rowOff>
    </xdr:from>
    <xdr:to>
      <xdr:col>2</xdr:col>
      <xdr:colOff>1451956</xdr:colOff>
      <xdr:row>47</xdr:row>
      <xdr:rowOff>40215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DBF4C1-1204-45F5-98CC-018427587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5257800"/>
          <a:ext cx="2337781" cy="1011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acture_mini_sg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estion_stock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e-Mini-bd"/>
      <sheetName val="Mini-bda"/>
      <sheetName val="Mini-bdc"/>
    </sheetNames>
    <sheetDataSet>
      <sheetData sheetId="0"/>
      <sheetData sheetId="1">
        <row r="4">
          <cell r="A4">
            <v>100</v>
          </cell>
          <cell r="B4" t="str">
            <v>Cafetière</v>
          </cell>
          <cell r="C4">
            <v>30.26</v>
          </cell>
          <cell r="D4">
            <v>0.1</v>
          </cell>
        </row>
        <row r="5">
          <cell r="A5">
            <v>200</v>
          </cell>
          <cell r="B5" t="str">
            <v>Râpe de légumes</v>
          </cell>
          <cell r="C5">
            <v>1.39</v>
          </cell>
          <cell r="D5">
            <v>0.08</v>
          </cell>
        </row>
        <row r="6">
          <cell r="A6">
            <v>300</v>
          </cell>
          <cell r="B6" t="str">
            <v>Garniture de couverts</v>
          </cell>
          <cell r="C6">
            <v>46.16</v>
          </cell>
          <cell r="D6">
            <v>0.15</v>
          </cell>
        </row>
        <row r="7">
          <cell r="A7">
            <v>401</v>
          </cell>
          <cell r="B7" t="str">
            <v>Nappe en papier 1.</v>
          </cell>
          <cell r="C7">
            <v>2.38</v>
          </cell>
          <cell r="D7">
            <v>0.2</v>
          </cell>
        </row>
        <row r="8">
          <cell r="A8">
            <v>402</v>
          </cell>
          <cell r="B8" t="str">
            <v>Nappe en papier 2.</v>
          </cell>
          <cell r="C8">
            <v>2.38</v>
          </cell>
          <cell r="D8">
            <v>0.25</v>
          </cell>
        </row>
        <row r="9">
          <cell r="A9">
            <v>500</v>
          </cell>
          <cell r="B9" t="str">
            <v>Chandelier</v>
          </cell>
          <cell r="C9">
            <v>5.18</v>
          </cell>
          <cell r="D9">
            <v>0.15</v>
          </cell>
        </row>
      </sheetData>
      <sheetData sheetId="2">
        <row r="4">
          <cell r="A4">
            <v>1201</v>
          </cell>
          <cell r="B4" t="str">
            <v>Olda</v>
          </cell>
          <cell r="C4" t="str">
            <v>11, rue de l'eau</v>
          </cell>
          <cell r="D4" t="str">
            <v>L-1235</v>
          </cell>
          <cell r="E4" t="str">
            <v>BETTEL</v>
          </cell>
          <cell r="F4">
            <v>0.2</v>
          </cell>
        </row>
        <row r="5">
          <cell r="A5">
            <v>1202</v>
          </cell>
          <cell r="B5" t="str">
            <v>Poliglobal</v>
          </cell>
          <cell r="C5" t="str">
            <v>25, Grand-rue</v>
          </cell>
          <cell r="D5" t="str">
            <v>L-7561</v>
          </cell>
          <cell r="E5" t="str">
            <v>MAMER</v>
          </cell>
          <cell r="F5">
            <v>0.15</v>
          </cell>
        </row>
        <row r="6">
          <cell r="A6">
            <v>1203</v>
          </cell>
          <cell r="B6" t="str">
            <v>Printemps</v>
          </cell>
          <cell r="C6" t="str">
            <v>av des héros</v>
          </cell>
          <cell r="D6" t="str">
            <v>L-8142</v>
          </cell>
          <cell r="E6" t="str">
            <v>REMICH</v>
          </cell>
          <cell r="F6">
            <v>0.25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Stock"/>
      <sheetName val="Mouvements"/>
      <sheetName val="Stock"/>
      <sheetName val="Tiers"/>
      <sheetName val="Dates"/>
    </sheetNames>
    <sheetDataSet>
      <sheetData sheetId="0">
        <row r="6">
          <cell r="H6">
            <v>50</v>
          </cell>
        </row>
        <row r="7">
          <cell r="H7">
            <v>1000</v>
          </cell>
        </row>
      </sheetData>
      <sheetData sheetId="1"/>
      <sheetData sheetId="2"/>
      <sheetData sheetId="3">
        <row r="4">
          <cell r="B4">
            <v>40101</v>
          </cell>
          <cell r="C4" t="str">
            <v>Sielens s.a.</v>
          </cell>
        </row>
        <row r="5">
          <cell r="B5">
            <v>40102</v>
          </cell>
          <cell r="C5" t="str">
            <v>Joseph BOSCH s.a.</v>
          </cell>
        </row>
        <row r="6">
          <cell r="B6">
            <v>40103</v>
          </cell>
          <cell r="C6" t="str">
            <v>Moulinet s.a.</v>
          </cell>
        </row>
        <row r="7">
          <cell r="B7">
            <v>40104</v>
          </cell>
          <cell r="C7" t="str">
            <v>Rowento s.a.</v>
          </cell>
        </row>
        <row r="8">
          <cell r="B8">
            <v>40105</v>
          </cell>
          <cell r="C8" t="str">
            <v>Spillfabrik s.a.</v>
          </cell>
        </row>
        <row r="9">
          <cell r="B9">
            <v>40106</v>
          </cell>
          <cell r="C9" t="str">
            <v>Le Pays du Jouet</v>
          </cell>
        </row>
        <row r="10">
          <cell r="B10">
            <v>40107</v>
          </cell>
          <cell r="C10" t="str">
            <v>Drupa</v>
          </cell>
        </row>
        <row r="11">
          <cell r="B11">
            <v>40108</v>
          </cell>
          <cell r="C11" t="str">
            <v>Charles BUNZ</v>
          </cell>
        </row>
        <row r="12">
          <cell r="B12">
            <v>40109</v>
          </cell>
          <cell r="C12" t="str">
            <v>Tricot s.a.</v>
          </cell>
        </row>
        <row r="13">
          <cell r="B13">
            <v>40110</v>
          </cell>
          <cell r="C13" t="str">
            <v>Maison de la Laine</v>
          </cell>
        </row>
        <row r="14">
          <cell r="B14">
            <v>40111</v>
          </cell>
          <cell r="C14" t="str">
            <v>Universa s.a.</v>
          </cell>
        </row>
        <row r="15">
          <cell r="B15">
            <v>40112</v>
          </cell>
          <cell r="C15" t="str">
            <v>De Clercq s.a.</v>
          </cell>
        </row>
        <row r="16">
          <cell r="B16">
            <v>40113</v>
          </cell>
          <cell r="C16" t="str">
            <v>Homann s.àr.l.</v>
          </cell>
        </row>
        <row r="17">
          <cell r="B17">
            <v>40150</v>
          </cell>
          <cell r="C17" t="str">
            <v>Bill et Bull s.e.n.c.</v>
          </cell>
        </row>
        <row r="18">
          <cell r="B18">
            <v>41101</v>
          </cell>
          <cell r="C18" t="str">
            <v>Aldo s.a.</v>
          </cell>
        </row>
        <row r="19">
          <cell r="B19">
            <v>41102</v>
          </cell>
          <cell r="C19" t="str">
            <v>Oligopol s.a.</v>
          </cell>
        </row>
        <row r="20">
          <cell r="B20">
            <v>41103</v>
          </cell>
          <cell r="C20" t="str">
            <v>Prifolux s.a.</v>
          </cell>
        </row>
        <row r="21">
          <cell r="B21">
            <v>41104</v>
          </cell>
          <cell r="C21" t="str">
            <v>Capol s.a.</v>
          </cell>
        </row>
        <row r="22">
          <cell r="B22">
            <v>41105</v>
          </cell>
          <cell r="C22" t="str">
            <v>Alimo s.a.</v>
          </cell>
        </row>
        <row r="23">
          <cell r="B23">
            <v>41106</v>
          </cell>
          <cell r="C23" t="str">
            <v>Colo s.a.</v>
          </cell>
        </row>
        <row r="24">
          <cell r="B24">
            <v>41107</v>
          </cell>
          <cell r="C24" t="str">
            <v>Fouille-Tout s.a.</v>
          </cell>
        </row>
      </sheetData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CHNEIDER Pitt" id="{8537CE95-D1BA-4C02-96C9-0D9D4A5835CE}" userId="SCHNEIDER Pitt" providerId="Non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" dT="2022-10-14T06:32:28.20" personId="{8537CE95-D1BA-4C02-96C9-0D9D4A5835CE}" id="{CDC93595-957E-40F4-8CC8-88EC1EB90C13}">
    <text>Les taux de TVA de 2022 sont maintenus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"/>
  <sheetViews>
    <sheetView view="pageBreakPreview" zoomScale="90" zoomScaleNormal="100" zoomScaleSheetLayoutView="90" workbookViewId="0">
      <selection activeCell="I27" sqref="I27"/>
    </sheetView>
  </sheetViews>
  <sheetFormatPr baseColWidth="10" defaultColWidth="9.140625" defaultRowHeight="12.75" x14ac:dyDescent="0.2"/>
  <cols>
    <col min="1" max="1" width="2.5703125" customWidth="1"/>
    <col min="2" max="2" width="21.7109375" customWidth="1"/>
    <col min="3" max="3" width="21" customWidth="1"/>
    <col min="4" max="14" width="7" customWidth="1"/>
    <col min="15" max="15" width="7.140625" customWidth="1"/>
    <col min="16" max="16" width="2.85546875" customWidth="1"/>
  </cols>
  <sheetData>
    <row r="1" spans="1:17" ht="23.25" x14ac:dyDescent="0.35">
      <c r="A1" s="155"/>
      <c r="B1" s="164" t="s">
        <v>91</v>
      </c>
      <c r="C1" s="137"/>
      <c r="D1" s="137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57"/>
    </row>
    <row r="2" spans="1:17" ht="6.75" customHeight="1" x14ac:dyDescent="0.2">
      <c r="A2" s="158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59"/>
    </row>
    <row r="3" spans="1:17" ht="20.25" x14ac:dyDescent="0.3">
      <c r="A3" s="158"/>
      <c r="B3" s="366" t="s">
        <v>93</v>
      </c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159"/>
    </row>
    <row r="4" spans="1:17" ht="6.75" customHeight="1" thickBot="1" x14ac:dyDescent="0.25">
      <c r="A4" s="158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59"/>
    </row>
    <row r="5" spans="1:17" ht="20.25" x14ac:dyDescent="0.3">
      <c r="A5" s="158"/>
      <c r="B5" s="362"/>
      <c r="C5" s="363"/>
      <c r="D5" s="364" t="s">
        <v>92</v>
      </c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5"/>
      <c r="P5" s="159"/>
    </row>
    <row r="6" spans="1:17" ht="20.25" x14ac:dyDescent="0.3">
      <c r="A6" s="158"/>
      <c r="B6" s="369" t="s">
        <v>90</v>
      </c>
      <c r="C6" s="371" t="s">
        <v>51</v>
      </c>
      <c r="D6" s="373" t="s">
        <v>2</v>
      </c>
      <c r="E6" s="373"/>
      <c r="F6" s="373"/>
      <c r="G6" s="373"/>
      <c r="H6" s="373"/>
      <c r="I6" s="373"/>
      <c r="J6" s="373"/>
      <c r="K6" s="373"/>
      <c r="L6" s="373"/>
      <c r="M6" s="373"/>
      <c r="N6" s="373"/>
      <c r="O6" s="374"/>
      <c r="P6" s="159"/>
      <c r="Q6" s="6"/>
    </row>
    <row r="7" spans="1:17" ht="18.75" customHeight="1" thickBot="1" x14ac:dyDescent="0.4">
      <c r="A7" s="158"/>
      <c r="B7" s="370"/>
      <c r="C7" s="372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3"/>
      <c r="O7" s="204"/>
      <c r="P7" s="159"/>
      <c r="Q7" s="6"/>
    </row>
    <row r="8" spans="1:17" ht="18.75" customHeight="1" x14ac:dyDescent="0.4">
      <c r="A8" s="158"/>
      <c r="B8" s="197"/>
      <c r="C8" s="198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200"/>
      <c r="O8" s="201"/>
      <c r="P8" s="168"/>
      <c r="Q8" s="6"/>
    </row>
    <row r="9" spans="1:17" ht="18.75" customHeight="1" x14ac:dyDescent="0.4">
      <c r="A9" s="158"/>
      <c r="B9" s="165"/>
      <c r="C9" s="28"/>
      <c r="D9" s="8"/>
      <c r="E9" s="8"/>
      <c r="F9" s="8"/>
      <c r="G9" s="8"/>
      <c r="H9" s="8"/>
      <c r="I9" s="8"/>
      <c r="J9" s="8"/>
      <c r="K9" s="8"/>
      <c r="L9" s="8"/>
      <c r="M9" s="8"/>
      <c r="N9" s="7"/>
      <c r="O9" s="166"/>
      <c r="P9" s="168"/>
      <c r="Q9" s="6"/>
    </row>
    <row r="10" spans="1:17" ht="18.75" customHeight="1" x14ac:dyDescent="0.4">
      <c r="A10" s="158"/>
      <c r="B10" s="165"/>
      <c r="C10" s="28"/>
      <c r="D10" s="8"/>
      <c r="E10" s="8"/>
      <c r="F10" s="8"/>
      <c r="G10" s="8"/>
      <c r="H10" s="8"/>
      <c r="I10" s="8"/>
      <c r="J10" s="8"/>
      <c r="K10" s="8"/>
      <c r="L10" s="8"/>
      <c r="M10" s="8"/>
      <c r="N10" s="7"/>
      <c r="O10" s="166"/>
      <c r="P10" s="168"/>
      <c r="Q10" s="6"/>
    </row>
    <row r="11" spans="1:17" ht="18.75" customHeight="1" x14ac:dyDescent="0.4">
      <c r="A11" s="158"/>
      <c r="B11" s="165"/>
      <c r="C11" s="28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166"/>
      <c r="P11" s="168"/>
      <c r="Q11" s="6"/>
    </row>
    <row r="12" spans="1:17" ht="18.75" customHeight="1" x14ac:dyDescent="0.4">
      <c r="A12" s="158"/>
      <c r="B12" s="165"/>
      <c r="C12" s="2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166"/>
      <c r="P12" s="168"/>
      <c r="Q12" s="6"/>
    </row>
    <row r="13" spans="1:17" ht="18.75" customHeight="1" x14ac:dyDescent="0.4">
      <c r="A13" s="158"/>
      <c r="B13" s="165"/>
      <c r="C13" s="2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166"/>
      <c r="P13" s="168"/>
      <c r="Q13" s="6"/>
    </row>
    <row r="14" spans="1:17" ht="18.75" customHeight="1" x14ac:dyDescent="0.4">
      <c r="A14" s="158"/>
      <c r="B14" s="165"/>
      <c r="C14" s="2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166"/>
      <c r="P14" s="168"/>
      <c r="Q14" s="6"/>
    </row>
    <row r="15" spans="1:17" ht="18.75" customHeight="1" x14ac:dyDescent="0.4">
      <c r="A15" s="158"/>
      <c r="B15" s="165"/>
      <c r="C15" s="2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166"/>
      <c r="P15" s="168"/>
      <c r="Q15" s="6"/>
    </row>
    <row r="16" spans="1:17" ht="18.75" customHeight="1" x14ac:dyDescent="0.4">
      <c r="A16" s="158"/>
      <c r="B16" s="165"/>
      <c r="C16" s="28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166"/>
      <c r="P16" s="168"/>
      <c r="Q16" s="6"/>
    </row>
    <row r="17" spans="1:17" ht="18.75" customHeight="1" x14ac:dyDescent="0.4">
      <c r="A17" s="158"/>
      <c r="B17" s="165"/>
      <c r="C17" s="28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166"/>
      <c r="P17" s="168"/>
      <c r="Q17" s="6"/>
    </row>
    <row r="18" spans="1:17" ht="18.75" customHeight="1" x14ac:dyDescent="0.4">
      <c r="A18" s="158"/>
      <c r="B18" s="165"/>
      <c r="C18" s="2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166"/>
      <c r="P18" s="168"/>
      <c r="Q18" s="6"/>
    </row>
    <row r="19" spans="1:17" ht="18.75" customHeight="1" x14ac:dyDescent="0.4">
      <c r="A19" s="158"/>
      <c r="B19" s="165"/>
      <c r="C19" s="2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166"/>
      <c r="P19" s="168"/>
      <c r="Q19" s="6"/>
    </row>
    <row r="20" spans="1:17" ht="18.75" customHeight="1" x14ac:dyDescent="0.4">
      <c r="A20" s="158"/>
      <c r="B20" s="165"/>
      <c r="C20" s="2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166"/>
      <c r="P20" s="168"/>
      <c r="Q20" s="6"/>
    </row>
    <row r="21" spans="1:17" ht="18.75" customHeight="1" x14ac:dyDescent="0.4">
      <c r="A21" s="158"/>
      <c r="B21" s="165"/>
      <c r="C21" s="2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66"/>
      <c r="P21" s="168"/>
      <c r="Q21" s="6"/>
    </row>
    <row r="22" spans="1:17" ht="18.75" customHeight="1" x14ac:dyDescent="0.25">
      <c r="A22" s="158"/>
      <c r="B22" s="135"/>
      <c r="C22" s="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67"/>
      <c r="P22" s="168"/>
      <c r="Q22" s="6"/>
    </row>
    <row r="23" spans="1:17" ht="18.75" customHeight="1" x14ac:dyDescent="0.25">
      <c r="A23" s="158"/>
      <c r="B23" s="135"/>
      <c r="C23" s="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67"/>
      <c r="P23" s="168"/>
      <c r="Q23" s="6"/>
    </row>
    <row r="24" spans="1:17" ht="18.75" customHeight="1" x14ac:dyDescent="0.25">
      <c r="A24" s="158"/>
      <c r="B24" s="135"/>
      <c r="C24" s="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67"/>
      <c r="P24" s="168"/>
      <c r="Q24" s="6"/>
    </row>
    <row r="25" spans="1:17" ht="18.75" customHeight="1" x14ac:dyDescent="0.25">
      <c r="A25" s="158"/>
      <c r="B25" s="135"/>
      <c r="C25" s="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67"/>
      <c r="P25" s="168"/>
    </row>
    <row r="26" spans="1:17" ht="5.25" customHeight="1" x14ac:dyDescent="0.25">
      <c r="A26" s="158"/>
      <c r="B26" s="124"/>
      <c r="C26" s="29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59"/>
    </row>
    <row r="27" spans="1:17" ht="96.75" customHeight="1" thickBot="1" x14ac:dyDescent="0.3">
      <c r="A27" s="162"/>
      <c r="B27" s="101"/>
      <c r="C27" s="101"/>
      <c r="D27" s="101"/>
      <c r="E27" s="101"/>
      <c r="F27" s="169" t="s">
        <v>10</v>
      </c>
      <c r="G27" s="170"/>
      <c r="H27" s="170"/>
      <c r="I27" s="169" t="s">
        <v>45</v>
      </c>
      <c r="J27" s="170"/>
      <c r="K27" s="170"/>
      <c r="L27" s="169" t="s">
        <v>88</v>
      </c>
      <c r="M27" s="101"/>
      <c r="N27" s="101"/>
      <c r="O27" s="367"/>
      <c r="P27" s="368"/>
    </row>
  </sheetData>
  <mergeCells count="7">
    <mergeCell ref="B5:C5"/>
    <mergeCell ref="D5:O5"/>
    <mergeCell ref="B3:O3"/>
    <mergeCell ref="O27:P27"/>
    <mergeCell ref="B6:B7"/>
    <mergeCell ref="C6:C7"/>
    <mergeCell ref="D6:O6"/>
  </mergeCells>
  <phoneticPr fontId="0" type="noConversion"/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98"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0"/>
  <sheetViews>
    <sheetView view="pageBreakPreview" zoomScale="60" zoomScaleNormal="100" workbookViewId="0">
      <selection activeCell="F60" sqref="F60"/>
    </sheetView>
  </sheetViews>
  <sheetFormatPr baseColWidth="10" defaultColWidth="9.140625" defaultRowHeight="12.75" x14ac:dyDescent="0.2"/>
  <cols>
    <col min="1" max="1" width="10.7109375" customWidth="1"/>
    <col min="2" max="2" width="21.140625" customWidth="1"/>
    <col min="3" max="3" width="9" customWidth="1"/>
    <col min="4" max="4" width="21.140625" customWidth="1"/>
    <col min="5" max="6" width="13.85546875" customWidth="1"/>
  </cols>
  <sheetData>
    <row r="1" spans="1:6" ht="24.75" customHeight="1" x14ac:dyDescent="0.25">
      <c r="A1" s="39" t="s">
        <v>91</v>
      </c>
      <c r="B1" s="139"/>
      <c r="C1" s="139"/>
      <c r="D1" s="133"/>
      <c r="E1" s="171" t="s">
        <v>122</v>
      </c>
    </row>
    <row r="2" spans="1:6" ht="6.75" customHeight="1" x14ac:dyDescent="0.25">
      <c r="A2" s="40"/>
      <c r="B2" s="138"/>
      <c r="C2" s="138"/>
      <c r="D2" s="133"/>
      <c r="E2" s="38"/>
      <c r="F2" s="38"/>
    </row>
    <row r="3" spans="1:6" ht="21.75" customHeight="1" x14ac:dyDescent="0.3">
      <c r="A3" s="492" t="s">
        <v>119</v>
      </c>
      <c r="B3" s="492"/>
      <c r="C3" s="492"/>
      <c r="D3" s="492"/>
      <c r="E3" s="492"/>
      <c r="F3" s="492"/>
    </row>
    <row r="4" spans="1:6" ht="6.75" customHeight="1" x14ac:dyDescent="0.3">
      <c r="A4" s="26"/>
      <c r="B4" s="26"/>
      <c r="C4" s="26"/>
      <c r="D4" s="26"/>
      <c r="E4" s="49"/>
      <c r="F4" s="49"/>
    </row>
    <row r="5" spans="1:6" ht="15" customHeight="1" x14ac:dyDescent="0.2">
      <c r="A5" s="133"/>
      <c r="B5" s="133"/>
      <c r="C5" s="133"/>
      <c r="D5" s="140" t="s">
        <v>121</v>
      </c>
      <c r="E5" s="135"/>
      <c r="F5" s="135"/>
    </row>
    <row r="6" spans="1:6" x14ac:dyDescent="0.2">
      <c r="A6" s="41"/>
      <c r="B6" s="42"/>
      <c r="C6" s="43"/>
      <c r="D6" s="44"/>
      <c r="E6" s="50"/>
      <c r="F6" s="50"/>
    </row>
    <row r="7" spans="1:6" x14ac:dyDescent="0.2">
      <c r="A7" s="41"/>
      <c r="B7" s="45"/>
      <c r="C7" s="43"/>
      <c r="D7" s="46"/>
      <c r="E7" s="50"/>
      <c r="F7" s="50"/>
    </row>
    <row r="8" spans="1:6" x14ac:dyDescent="0.2">
      <c r="A8" s="41"/>
      <c r="B8" s="45"/>
      <c r="C8" s="43"/>
      <c r="D8" s="46"/>
      <c r="E8" s="50"/>
      <c r="F8" s="50"/>
    </row>
    <row r="9" spans="1:6" x14ac:dyDescent="0.2">
      <c r="A9" s="41"/>
      <c r="B9" s="45"/>
      <c r="C9" s="43"/>
      <c r="D9" s="46"/>
      <c r="E9" s="50"/>
      <c r="F9" s="50"/>
    </row>
    <row r="10" spans="1:6" x14ac:dyDescent="0.2">
      <c r="A10" s="41"/>
      <c r="B10" s="45"/>
      <c r="C10" s="43"/>
      <c r="D10" s="46"/>
      <c r="E10" s="50"/>
      <c r="F10" s="50"/>
    </row>
    <row r="11" spans="1:6" x14ac:dyDescent="0.2">
      <c r="A11" s="41"/>
      <c r="B11" s="47"/>
      <c r="C11" s="43"/>
      <c r="D11" s="48"/>
      <c r="E11" s="50"/>
      <c r="F11" s="50"/>
    </row>
    <row r="12" spans="1:6" x14ac:dyDescent="0.2">
      <c r="A12" s="41"/>
      <c r="B12" s="42"/>
      <c r="C12" s="43"/>
      <c r="D12" s="44"/>
      <c r="E12" s="50"/>
      <c r="F12" s="50"/>
    </row>
    <row r="13" spans="1:6" x14ac:dyDescent="0.2">
      <c r="A13" s="41"/>
      <c r="B13" s="45"/>
      <c r="C13" s="43"/>
      <c r="D13" s="46"/>
      <c r="E13" s="50"/>
      <c r="F13" s="50"/>
    </row>
    <row r="14" spans="1:6" x14ac:dyDescent="0.2">
      <c r="A14" s="41"/>
      <c r="B14" s="45"/>
      <c r="C14" s="43"/>
      <c r="D14" s="46"/>
      <c r="E14" s="50"/>
      <c r="F14" s="50"/>
    </row>
    <row r="15" spans="1:6" x14ac:dyDescent="0.2">
      <c r="A15" s="41"/>
      <c r="B15" s="45"/>
      <c r="C15" s="43"/>
      <c r="D15" s="46"/>
      <c r="E15" s="50"/>
      <c r="F15" s="50"/>
    </row>
    <row r="16" spans="1:6" x14ac:dyDescent="0.2">
      <c r="A16" s="41"/>
      <c r="B16" s="45"/>
      <c r="C16" s="43"/>
      <c r="D16" s="46"/>
      <c r="E16" s="50"/>
      <c r="F16" s="50"/>
    </row>
    <row r="17" spans="1:6" x14ac:dyDescent="0.2">
      <c r="A17" s="41"/>
      <c r="B17" s="47"/>
      <c r="C17" s="43"/>
      <c r="D17" s="48"/>
      <c r="E17" s="50"/>
      <c r="F17" s="50"/>
    </row>
    <row r="18" spans="1:6" x14ac:dyDescent="0.2">
      <c r="A18" s="41"/>
      <c r="B18" s="42"/>
      <c r="C18" s="43"/>
      <c r="D18" s="44"/>
      <c r="E18" s="50"/>
      <c r="F18" s="50"/>
    </row>
    <row r="19" spans="1:6" x14ac:dyDescent="0.2">
      <c r="A19" s="41"/>
      <c r="B19" s="45"/>
      <c r="C19" s="43"/>
      <c r="D19" s="46"/>
      <c r="E19" s="50"/>
      <c r="F19" s="50"/>
    </row>
    <row r="20" spans="1:6" x14ac:dyDescent="0.2">
      <c r="A20" s="41"/>
      <c r="B20" s="45"/>
      <c r="C20" s="43"/>
      <c r="D20" s="46"/>
      <c r="E20" s="50"/>
      <c r="F20" s="50"/>
    </row>
    <row r="21" spans="1:6" x14ac:dyDescent="0.2">
      <c r="A21" s="41"/>
      <c r="B21" s="45"/>
      <c r="C21" s="43"/>
      <c r="D21" s="46"/>
      <c r="E21" s="50"/>
      <c r="F21" s="50"/>
    </row>
    <row r="22" spans="1:6" x14ac:dyDescent="0.2">
      <c r="A22" s="41"/>
      <c r="B22" s="45"/>
      <c r="C22" s="43"/>
      <c r="D22" s="46"/>
      <c r="E22" s="50"/>
      <c r="F22" s="50"/>
    </row>
    <row r="23" spans="1:6" x14ac:dyDescent="0.2">
      <c r="A23" s="41"/>
      <c r="B23" s="47"/>
      <c r="C23" s="43"/>
      <c r="D23" s="48"/>
      <c r="E23" s="50"/>
      <c r="F23" s="50"/>
    </row>
    <row r="24" spans="1:6" x14ac:dyDescent="0.2">
      <c r="A24" s="41"/>
      <c r="B24" s="42"/>
      <c r="C24" s="43"/>
      <c r="D24" s="44"/>
      <c r="E24" s="50"/>
      <c r="F24" s="50"/>
    </row>
    <row r="25" spans="1:6" x14ac:dyDescent="0.2">
      <c r="A25" s="41"/>
      <c r="B25" s="45"/>
      <c r="C25" s="43"/>
      <c r="D25" s="46"/>
      <c r="E25" s="50"/>
      <c r="F25" s="50"/>
    </row>
    <row r="26" spans="1:6" x14ac:dyDescent="0.2">
      <c r="A26" s="41"/>
      <c r="B26" s="45"/>
      <c r="C26" s="43"/>
      <c r="D26" s="46"/>
      <c r="E26" s="50"/>
      <c r="F26" s="50"/>
    </row>
    <row r="27" spans="1:6" x14ac:dyDescent="0.2">
      <c r="A27" s="41"/>
      <c r="B27" s="45"/>
      <c r="C27" s="43"/>
      <c r="D27" s="46"/>
      <c r="E27" s="50"/>
      <c r="F27" s="50"/>
    </row>
    <row r="28" spans="1:6" x14ac:dyDescent="0.2">
      <c r="A28" s="41"/>
      <c r="B28" s="45"/>
      <c r="C28" s="43"/>
      <c r="D28" s="46"/>
      <c r="E28" s="50"/>
      <c r="F28" s="50"/>
    </row>
    <row r="29" spans="1:6" x14ac:dyDescent="0.2">
      <c r="A29" s="41"/>
      <c r="B29" s="47"/>
      <c r="C29" s="43"/>
      <c r="D29" s="48"/>
      <c r="E29" s="50"/>
      <c r="F29" s="50"/>
    </row>
    <row r="30" spans="1:6" x14ac:dyDescent="0.2">
      <c r="A30" s="41"/>
      <c r="B30" s="42"/>
      <c r="C30" s="43"/>
      <c r="D30" s="44"/>
      <c r="E30" s="50"/>
      <c r="F30" s="50"/>
    </row>
    <row r="31" spans="1:6" x14ac:dyDescent="0.2">
      <c r="A31" s="41"/>
      <c r="B31" s="45"/>
      <c r="C31" s="43"/>
      <c r="D31" s="46"/>
      <c r="E31" s="50"/>
      <c r="F31" s="50"/>
    </row>
    <row r="32" spans="1:6" x14ac:dyDescent="0.2">
      <c r="A32" s="41"/>
      <c r="B32" s="45"/>
      <c r="C32" s="43"/>
      <c r="D32" s="46"/>
      <c r="E32" s="50"/>
      <c r="F32" s="50"/>
    </row>
    <row r="33" spans="1:6" x14ac:dyDescent="0.2">
      <c r="A33" s="41"/>
      <c r="B33" s="45"/>
      <c r="C33" s="43"/>
      <c r="D33" s="46"/>
      <c r="E33" s="50"/>
      <c r="F33" s="50"/>
    </row>
    <row r="34" spans="1:6" x14ac:dyDescent="0.2">
      <c r="A34" s="41"/>
      <c r="B34" s="45"/>
      <c r="C34" s="43"/>
      <c r="D34" s="46"/>
      <c r="E34" s="50"/>
      <c r="F34" s="50"/>
    </row>
    <row r="35" spans="1:6" x14ac:dyDescent="0.2">
      <c r="A35" s="41"/>
      <c r="B35" s="47"/>
      <c r="C35" s="43"/>
      <c r="D35" s="48"/>
      <c r="E35" s="50"/>
      <c r="F35" s="50"/>
    </row>
    <row r="36" spans="1:6" x14ac:dyDescent="0.2">
      <c r="A36" s="41"/>
      <c r="B36" s="42"/>
      <c r="C36" s="43"/>
      <c r="D36" s="44"/>
      <c r="E36" s="50"/>
      <c r="F36" s="50"/>
    </row>
    <row r="37" spans="1:6" x14ac:dyDescent="0.2">
      <c r="A37" s="41"/>
      <c r="B37" s="45"/>
      <c r="C37" s="43"/>
      <c r="D37" s="46"/>
      <c r="E37" s="50"/>
      <c r="F37" s="50"/>
    </row>
    <row r="38" spans="1:6" x14ac:dyDescent="0.2">
      <c r="A38" s="41"/>
      <c r="B38" s="45"/>
      <c r="C38" s="43"/>
      <c r="D38" s="46"/>
      <c r="E38" s="50"/>
      <c r="F38" s="50"/>
    </row>
    <row r="39" spans="1:6" x14ac:dyDescent="0.2">
      <c r="A39" s="41"/>
      <c r="B39" s="45"/>
      <c r="C39" s="43"/>
      <c r="D39" s="46"/>
      <c r="E39" s="50"/>
      <c r="F39" s="50"/>
    </row>
    <row r="40" spans="1:6" x14ac:dyDescent="0.2">
      <c r="A40" s="41"/>
      <c r="B40" s="45"/>
      <c r="C40" s="43"/>
      <c r="D40" s="46"/>
      <c r="E40" s="50"/>
      <c r="F40" s="50"/>
    </row>
    <row r="41" spans="1:6" x14ac:dyDescent="0.2">
      <c r="A41" s="41"/>
      <c r="B41" s="47"/>
      <c r="C41" s="43"/>
      <c r="D41" s="48"/>
      <c r="E41" s="50"/>
      <c r="F41" s="50"/>
    </row>
    <row r="42" spans="1:6" x14ac:dyDescent="0.2">
      <c r="A42" s="41"/>
      <c r="B42" s="42"/>
      <c r="C42" s="43"/>
      <c r="D42" s="44"/>
      <c r="E42" s="50"/>
      <c r="F42" s="50"/>
    </row>
    <row r="43" spans="1:6" x14ac:dyDescent="0.2">
      <c r="A43" s="41"/>
      <c r="B43" s="45"/>
      <c r="C43" s="43"/>
      <c r="D43" s="46"/>
      <c r="E43" s="50"/>
      <c r="F43" s="50"/>
    </row>
    <row r="44" spans="1:6" x14ac:dyDescent="0.2">
      <c r="A44" s="41"/>
      <c r="B44" s="45"/>
      <c r="C44" s="43"/>
      <c r="D44" s="46"/>
      <c r="E44" s="50"/>
      <c r="F44" s="50"/>
    </row>
    <row r="45" spans="1:6" x14ac:dyDescent="0.2">
      <c r="A45" s="41"/>
      <c r="B45" s="45"/>
      <c r="C45" s="43"/>
      <c r="D45" s="46"/>
      <c r="E45" s="50"/>
      <c r="F45" s="50"/>
    </row>
    <row r="46" spans="1:6" x14ac:dyDescent="0.2">
      <c r="A46" s="41"/>
      <c r="B46" s="45"/>
      <c r="C46" s="43"/>
      <c r="D46" s="46"/>
      <c r="E46" s="50"/>
      <c r="F46" s="50"/>
    </row>
    <row r="47" spans="1:6" x14ac:dyDescent="0.2">
      <c r="A47" s="41"/>
      <c r="B47" s="47"/>
      <c r="C47" s="43"/>
      <c r="D47" s="48"/>
      <c r="E47" s="50"/>
      <c r="F47" s="50"/>
    </row>
    <row r="48" spans="1:6" x14ac:dyDescent="0.2">
      <c r="A48" s="41"/>
      <c r="B48" s="42"/>
      <c r="C48" s="43"/>
      <c r="D48" s="44"/>
      <c r="E48" s="50"/>
      <c r="F48" s="50"/>
    </row>
    <row r="49" spans="1:6" x14ac:dyDescent="0.2">
      <c r="A49" s="41"/>
      <c r="B49" s="45"/>
      <c r="C49" s="43"/>
      <c r="D49" s="46"/>
      <c r="E49" s="50"/>
      <c r="F49" s="50"/>
    </row>
    <row r="50" spans="1:6" x14ac:dyDescent="0.2">
      <c r="A50" s="41"/>
      <c r="B50" s="45"/>
      <c r="C50" s="43"/>
      <c r="D50" s="46"/>
      <c r="E50" s="50"/>
      <c r="F50" s="50"/>
    </row>
    <row r="51" spans="1:6" x14ac:dyDescent="0.2">
      <c r="A51" s="41"/>
      <c r="B51" s="45"/>
      <c r="C51" s="43"/>
      <c r="D51" s="46"/>
      <c r="E51" s="50"/>
      <c r="F51" s="50"/>
    </row>
    <row r="52" spans="1:6" x14ac:dyDescent="0.2">
      <c r="A52" s="41"/>
      <c r="B52" s="45"/>
      <c r="C52" s="43"/>
      <c r="D52" s="46"/>
      <c r="E52" s="50"/>
      <c r="F52" s="50"/>
    </row>
    <row r="53" spans="1:6" x14ac:dyDescent="0.2">
      <c r="A53" s="41"/>
      <c r="B53" s="47"/>
      <c r="C53" s="43"/>
      <c r="D53" s="48"/>
      <c r="E53" s="50"/>
      <c r="F53" s="50"/>
    </row>
    <row r="54" spans="1:6" x14ac:dyDescent="0.2">
      <c r="A54" s="133"/>
      <c r="B54" s="133"/>
      <c r="C54" s="133"/>
      <c r="D54" s="140" t="s">
        <v>120</v>
      </c>
      <c r="E54" s="141"/>
      <c r="F54" s="141"/>
    </row>
    <row r="55" spans="1:6" x14ac:dyDescent="0.2">
      <c r="A55" s="133"/>
      <c r="B55" s="133"/>
      <c r="C55" s="133"/>
      <c r="D55" s="133"/>
      <c r="E55" s="133"/>
      <c r="F55" s="133"/>
    </row>
    <row r="60" spans="1:6" ht="18" x14ac:dyDescent="0.25">
      <c r="F60" s="171">
        <v>1</v>
      </c>
    </row>
  </sheetData>
  <mergeCells count="1">
    <mergeCell ref="A3:F3"/>
  </mergeCells>
  <phoneticPr fontId="0" type="noConversion"/>
  <printOptions horizontalCentered="1" verticalCentered="1"/>
  <pageMargins left="0.55118110236220474" right="0.55118110236220474" top="0.59055118110236227" bottom="0.39370078740157483" header="0.51181102362204722" footer="0.51181102362204722"/>
  <pageSetup paperSize="9" orientation="portrait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1631-E38C-4D32-8853-2A5A6485AEDC}">
  <dimension ref="A1:F60"/>
  <sheetViews>
    <sheetView view="pageBreakPreview" zoomScale="60" zoomScaleNormal="100" workbookViewId="0">
      <selection activeCell="F55" sqref="F55"/>
    </sheetView>
  </sheetViews>
  <sheetFormatPr baseColWidth="10" defaultColWidth="9.140625" defaultRowHeight="12.75" x14ac:dyDescent="0.2"/>
  <cols>
    <col min="1" max="1" width="10.7109375" style="250" customWidth="1"/>
    <col min="2" max="2" width="21.140625" style="250" customWidth="1"/>
    <col min="3" max="3" width="9" style="250" customWidth="1"/>
    <col min="4" max="4" width="21.140625" style="250" customWidth="1"/>
    <col min="5" max="6" width="13.85546875" style="250" customWidth="1"/>
    <col min="7" max="16384" width="9.140625" style="250"/>
  </cols>
  <sheetData>
    <row r="1" spans="1:6" ht="24.75" customHeight="1" x14ac:dyDescent="0.25">
      <c r="A1" s="39" t="s">
        <v>91</v>
      </c>
      <c r="B1" s="139"/>
      <c r="C1" s="139"/>
      <c r="D1" s="133"/>
      <c r="E1" s="249" t="s">
        <v>122</v>
      </c>
    </row>
    <row r="2" spans="1:6" ht="6.75" customHeight="1" x14ac:dyDescent="0.25">
      <c r="A2" s="40"/>
      <c r="B2" s="138"/>
      <c r="C2" s="138"/>
      <c r="D2" s="133"/>
      <c r="E2" s="38"/>
      <c r="F2" s="38"/>
    </row>
    <row r="3" spans="1:6" ht="21.75" customHeight="1" x14ac:dyDescent="0.3">
      <c r="A3" s="492" t="s">
        <v>119</v>
      </c>
      <c r="B3" s="492"/>
      <c r="C3" s="492"/>
      <c r="D3" s="492"/>
      <c r="E3" s="492"/>
      <c r="F3" s="492"/>
    </row>
    <row r="4" spans="1:6" ht="6.75" customHeight="1" x14ac:dyDescent="0.3">
      <c r="A4" s="26"/>
      <c r="B4" s="26"/>
      <c r="C4" s="26"/>
      <c r="D4" s="26"/>
      <c r="E4" s="49"/>
      <c r="F4" s="49"/>
    </row>
    <row r="5" spans="1:6" ht="15" customHeight="1" x14ac:dyDescent="0.2">
      <c r="A5" s="133"/>
      <c r="B5" s="133"/>
      <c r="C5" s="133"/>
      <c r="D5" s="140" t="s">
        <v>121</v>
      </c>
      <c r="E5" s="135"/>
      <c r="F5" s="135"/>
    </row>
    <row r="6" spans="1:6" x14ac:dyDescent="0.2">
      <c r="A6" s="41"/>
      <c r="B6" s="42"/>
      <c r="C6" s="43"/>
      <c r="D6" s="44"/>
      <c r="E6" s="50"/>
      <c r="F6" s="50"/>
    </row>
    <row r="7" spans="1:6" x14ac:dyDescent="0.2">
      <c r="A7" s="41"/>
      <c r="B7" s="45"/>
      <c r="C7" s="43"/>
      <c r="D7" s="46"/>
      <c r="E7" s="50"/>
      <c r="F7" s="50"/>
    </row>
    <row r="8" spans="1:6" x14ac:dyDescent="0.2">
      <c r="A8" s="41"/>
      <c r="B8" s="45"/>
      <c r="C8" s="43"/>
      <c r="D8" s="46"/>
      <c r="E8" s="50"/>
      <c r="F8" s="50"/>
    </row>
    <row r="9" spans="1:6" x14ac:dyDescent="0.2">
      <c r="A9" s="41"/>
      <c r="B9" s="45"/>
      <c r="C9" s="43"/>
      <c r="D9" s="46"/>
      <c r="E9" s="50"/>
      <c r="F9" s="50"/>
    </row>
    <row r="10" spans="1:6" x14ac:dyDescent="0.2">
      <c r="A10" s="41"/>
      <c r="B10" s="45"/>
      <c r="C10" s="43"/>
      <c r="D10" s="46"/>
      <c r="E10" s="50"/>
      <c r="F10" s="50"/>
    </row>
    <row r="11" spans="1:6" x14ac:dyDescent="0.2">
      <c r="A11" s="41"/>
      <c r="B11" s="47"/>
      <c r="C11" s="43"/>
      <c r="D11" s="48"/>
      <c r="E11" s="50"/>
      <c r="F11" s="50"/>
    </row>
    <row r="12" spans="1:6" x14ac:dyDescent="0.2">
      <c r="A12" s="41"/>
      <c r="B12" s="42"/>
      <c r="C12" s="43"/>
      <c r="D12" s="44"/>
      <c r="E12" s="50"/>
      <c r="F12" s="50"/>
    </row>
    <row r="13" spans="1:6" x14ac:dyDescent="0.2">
      <c r="A13" s="41"/>
      <c r="B13" s="45"/>
      <c r="C13" s="43"/>
      <c r="D13" s="46"/>
      <c r="E13" s="50"/>
      <c r="F13" s="50"/>
    </row>
    <row r="14" spans="1:6" x14ac:dyDescent="0.2">
      <c r="A14" s="41"/>
      <c r="B14" s="45"/>
      <c r="C14" s="43"/>
      <c r="D14" s="46"/>
      <c r="E14" s="50"/>
      <c r="F14" s="50"/>
    </row>
    <row r="15" spans="1:6" x14ac:dyDescent="0.2">
      <c r="A15" s="41"/>
      <c r="B15" s="45"/>
      <c r="C15" s="43"/>
      <c r="D15" s="46"/>
      <c r="E15" s="50"/>
      <c r="F15" s="50"/>
    </row>
    <row r="16" spans="1:6" x14ac:dyDescent="0.2">
      <c r="A16" s="41"/>
      <c r="B16" s="45"/>
      <c r="C16" s="43"/>
      <c r="D16" s="46"/>
      <c r="E16" s="50"/>
      <c r="F16" s="50"/>
    </row>
    <row r="17" spans="1:6" x14ac:dyDescent="0.2">
      <c r="A17" s="41"/>
      <c r="B17" s="47"/>
      <c r="C17" s="43"/>
      <c r="D17" s="48"/>
      <c r="E17" s="50"/>
      <c r="F17" s="50"/>
    </row>
    <row r="18" spans="1:6" x14ac:dyDescent="0.2">
      <c r="A18" s="41"/>
      <c r="B18" s="42"/>
      <c r="C18" s="43"/>
      <c r="D18" s="44"/>
      <c r="E18" s="50"/>
      <c r="F18" s="50"/>
    </row>
    <row r="19" spans="1:6" x14ac:dyDescent="0.2">
      <c r="A19" s="41"/>
      <c r="B19" s="45"/>
      <c r="C19" s="43"/>
      <c r="D19" s="46"/>
      <c r="E19" s="50"/>
      <c r="F19" s="50"/>
    </row>
    <row r="20" spans="1:6" x14ac:dyDescent="0.2">
      <c r="A20" s="41"/>
      <c r="B20" s="45"/>
      <c r="C20" s="43"/>
      <c r="D20" s="46"/>
      <c r="E20" s="50"/>
      <c r="F20" s="50"/>
    </row>
    <row r="21" spans="1:6" x14ac:dyDescent="0.2">
      <c r="A21" s="41"/>
      <c r="B21" s="45"/>
      <c r="C21" s="43"/>
      <c r="D21" s="46"/>
      <c r="E21" s="50"/>
      <c r="F21" s="50"/>
    </row>
    <row r="22" spans="1:6" x14ac:dyDescent="0.2">
      <c r="A22" s="41"/>
      <c r="B22" s="45"/>
      <c r="C22" s="43"/>
      <c r="D22" s="46"/>
      <c r="E22" s="50"/>
      <c r="F22" s="50"/>
    </row>
    <row r="23" spans="1:6" x14ac:dyDescent="0.2">
      <c r="A23" s="41"/>
      <c r="B23" s="47"/>
      <c r="C23" s="43"/>
      <c r="D23" s="48"/>
      <c r="E23" s="50"/>
      <c r="F23" s="50"/>
    </row>
    <row r="24" spans="1:6" x14ac:dyDescent="0.2">
      <c r="A24" s="41"/>
      <c r="B24" s="42"/>
      <c r="C24" s="43"/>
      <c r="D24" s="44"/>
      <c r="E24" s="50"/>
      <c r="F24" s="50"/>
    </row>
    <row r="25" spans="1:6" x14ac:dyDescent="0.2">
      <c r="A25" s="41"/>
      <c r="B25" s="45"/>
      <c r="C25" s="43"/>
      <c r="D25" s="46"/>
      <c r="E25" s="50"/>
      <c r="F25" s="50"/>
    </row>
    <row r="26" spans="1:6" x14ac:dyDescent="0.2">
      <c r="A26" s="41"/>
      <c r="B26" s="45"/>
      <c r="C26" s="43"/>
      <c r="D26" s="46"/>
      <c r="E26" s="50"/>
      <c r="F26" s="50"/>
    </row>
    <row r="27" spans="1:6" x14ac:dyDescent="0.2">
      <c r="A27" s="41"/>
      <c r="B27" s="45"/>
      <c r="C27" s="43"/>
      <c r="D27" s="46"/>
      <c r="E27" s="50"/>
      <c r="F27" s="50"/>
    </row>
    <row r="28" spans="1:6" x14ac:dyDescent="0.2">
      <c r="A28" s="41"/>
      <c r="B28" s="45"/>
      <c r="C28" s="43"/>
      <c r="D28" s="46"/>
      <c r="E28" s="50"/>
      <c r="F28" s="50"/>
    </row>
    <row r="29" spans="1:6" x14ac:dyDescent="0.2">
      <c r="A29" s="41"/>
      <c r="B29" s="47"/>
      <c r="C29" s="43"/>
      <c r="D29" s="48"/>
      <c r="E29" s="50"/>
      <c r="F29" s="50"/>
    </row>
    <row r="30" spans="1:6" x14ac:dyDescent="0.2">
      <c r="A30" s="41"/>
      <c r="B30" s="42"/>
      <c r="C30" s="43"/>
      <c r="D30" s="44"/>
      <c r="E30" s="50"/>
      <c r="F30" s="50"/>
    </row>
    <row r="31" spans="1:6" x14ac:dyDescent="0.2">
      <c r="A31" s="41"/>
      <c r="B31" s="45"/>
      <c r="C31" s="43"/>
      <c r="D31" s="46"/>
      <c r="E31" s="50"/>
      <c r="F31" s="50"/>
    </row>
    <row r="32" spans="1:6" x14ac:dyDescent="0.2">
      <c r="A32" s="41"/>
      <c r="B32" s="45"/>
      <c r="C32" s="43"/>
      <c r="D32" s="46"/>
      <c r="E32" s="50"/>
      <c r="F32" s="50"/>
    </row>
    <row r="33" spans="1:6" x14ac:dyDescent="0.2">
      <c r="A33" s="41"/>
      <c r="B33" s="45"/>
      <c r="C33" s="43"/>
      <c r="D33" s="46"/>
      <c r="E33" s="50"/>
      <c r="F33" s="50"/>
    </row>
    <row r="34" spans="1:6" x14ac:dyDescent="0.2">
      <c r="A34" s="41"/>
      <c r="B34" s="45"/>
      <c r="C34" s="43"/>
      <c r="D34" s="46"/>
      <c r="E34" s="50"/>
      <c r="F34" s="50"/>
    </row>
    <row r="35" spans="1:6" x14ac:dyDescent="0.2">
      <c r="A35" s="41"/>
      <c r="B35" s="47"/>
      <c r="C35" s="43"/>
      <c r="D35" s="48"/>
      <c r="E35" s="50"/>
      <c r="F35" s="50"/>
    </row>
    <row r="36" spans="1:6" x14ac:dyDescent="0.2">
      <c r="A36" s="41"/>
      <c r="B36" s="42"/>
      <c r="C36" s="43"/>
      <c r="D36" s="44"/>
      <c r="E36" s="50"/>
      <c r="F36" s="50"/>
    </row>
    <row r="37" spans="1:6" x14ac:dyDescent="0.2">
      <c r="A37" s="41"/>
      <c r="B37" s="45"/>
      <c r="C37" s="43"/>
      <c r="D37" s="46"/>
      <c r="E37" s="50"/>
      <c r="F37" s="50"/>
    </row>
    <row r="38" spans="1:6" x14ac:dyDescent="0.2">
      <c r="A38" s="41"/>
      <c r="B38" s="45"/>
      <c r="C38" s="43"/>
      <c r="D38" s="46"/>
      <c r="E38" s="50"/>
      <c r="F38" s="50"/>
    </row>
    <row r="39" spans="1:6" x14ac:dyDescent="0.2">
      <c r="A39" s="41"/>
      <c r="B39" s="45"/>
      <c r="C39" s="43"/>
      <c r="D39" s="46"/>
      <c r="E39" s="50"/>
      <c r="F39" s="50"/>
    </row>
    <row r="40" spans="1:6" x14ac:dyDescent="0.2">
      <c r="A40" s="41"/>
      <c r="B40" s="45"/>
      <c r="C40" s="43"/>
      <c r="D40" s="46"/>
      <c r="E40" s="50"/>
      <c r="F40" s="50"/>
    </row>
    <row r="41" spans="1:6" x14ac:dyDescent="0.2">
      <c r="A41" s="41"/>
      <c r="B41" s="47"/>
      <c r="C41" s="43"/>
      <c r="D41" s="48"/>
      <c r="E41" s="50"/>
      <c r="F41" s="50"/>
    </row>
    <row r="42" spans="1:6" x14ac:dyDescent="0.2">
      <c r="A42" s="41"/>
      <c r="B42" s="42"/>
      <c r="C42" s="43"/>
      <c r="D42" s="44"/>
      <c r="E42" s="50"/>
      <c r="F42" s="50"/>
    </row>
    <row r="43" spans="1:6" x14ac:dyDescent="0.2">
      <c r="A43" s="41"/>
      <c r="B43" s="45"/>
      <c r="C43" s="43"/>
      <c r="D43" s="46"/>
      <c r="E43" s="50"/>
      <c r="F43" s="50"/>
    </row>
    <row r="44" spans="1:6" x14ac:dyDescent="0.2">
      <c r="A44" s="41"/>
      <c r="B44" s="45"/>
      <c r="C44" s="43"/>
      <c r="D44" s="46"/>
      <c r="E44" s="50"/>
      <c r="F44" s="50"/>
    </row>
    <row r="45" spans="1:6" x14ac:dyDescent="0.2">
      <c r="A45" s="41"/>
      <c r="B45" s="45"/>
      <c r="C45" s="43"/>
      <c r="D45" s="46"/>
      <c r="E45" s="50"/>
      <c r="F45" s="50"/>
    </row>
    <row r="46" spans="1:6" x14ac:dyDescent="0.2">
      <c r="A46" s="41"/>
      <c r="B46" s="45"/>
      <c r="C46" s="43"/>
      <c r="D46" s="46"/>
      <c r="E46" s="50"/>
      <c r="F46" s="50"/>
    </row>
    <row r="47" spans="1:6" x14ac:dyDescent="0.2">
      <c r="A47" s="41"/>
      <c r="B47" s="47"/>
      <c r="C47" s="43"/>
      <c r="D47" s="48"/>
      <c r="E47" s="50"/>
      <c r="F47" s="50"/>
    </row>
    <row r="48" spans="1:6" x14ac:dyDescent="0.2">
      <c r="A48" s="41"/>
      <c r="B48" s="42"/>
      <c r="C48" s="43"/>
      <c r="D48" s="44"/>
      <c r="E48" s="50"/>
      <c r="F48" s="50"/>
    </row>
    <row r="49" spans="1:6" x14ac:dyDescent="0.2">
      <c r="A49" s="41"/>
      <c r="B49" s="45"/>
      <c r="C49" s="43"/>
      <c r="D49" s="46"/>
      <c r="E49" s="50"/>
      <c r="F49" s="50"/>
    </row>
    <row r="50" spans="1:6" x14ac:dyDescent="0.2">
      <c r="A50" s="41"/>
      <c r="B50" s="45"/>
      <c r="C50" s="43"/>
      <c r="D50" s="46"/>
      <c r="E50" s="50"/>
      <c r="F50" s="50"/>
    </row>
    <row r="51" spans="1:6" x14ac:dyDescent="0.2">
      <c r="A51" s="41"/>
      <c r="B51" s="45"/>
      <c r="C51" s="43"/>
      <c r="D51" s="46"/>
      <c r="E51" s="50"/>
      <c r="F51" s="50"/>
    </row>
    <row r="52" spans="1:6" x14ac:dyDescent="0.2">
      <c r="A52" s="41"/>
      <c r="B52" s="45"/>
      <c r="C52" s="43"/>
      <c r="D52" s="46"/>
      <c r="E52" s="50"/>
      <c r="F52" s="50"/>
    </row>
    <row r="53" spans="1:6" x14ac:dyDescent="0.2">
      <c r="A53" s="41"/>
      <c r="B53" s="47"/>
      <c r="C53" s="43"/>
      <c r="D53" s="48"/>
      <c r="E53" s="50"/>
      <c r="F53" s="50"/>
    </row>
    <row r="54" spans="1:6" x14ac:dyDescent="0.2">
      <c r="A54" s="133"/>
      <c r="B54" s="133"/>
      <c r="C54" s="133"/>
      <c r="D54" s="140" t="s">
        <v>120</v>
      </c>
      <c r="E54" s="141"/>
      <c r="F54" s="141"/>
    </row>
    <row r="55" spans="1:6" x14ac:dyDescent="0.2">
      <c r="A55" s="133"/>
      <c r="B55" s="133"/>
      <c r="C55" s="133"/>
      <c r="D55" s="133"/>
      <c r="E55" s="133"/>
      <c r="F55" s="133"/>
    </row>
    <row r="60" spans="1:6" ht="18" x14ac:dyDescent="0.25">
      <c r="F60" s="249">
        <v>2</v>
      </c>
    </row>
  </sheetData>
  <mergeCells count="1">
    <mergeCell ref="A3:F3"/>
  </mergeCells>
  <printOptions horizontalCentered="1" verticalCentered="1"/>
  <pageMargins left="0.55118110236220474" right="0.55118110236220474" top="0.59055118110236227" bottom="0.39370078740157483" header="0.51181102362204722" footer="0.51181102362204722"/>
  <pageSetup paperSize="9" orientation="portrait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8BCE7-14FA-4723-BE82-6EDC7C8D887A}">
  <dimension ref="A1:X136"/>
  <sheetViews>
    <sheetView zoomScale="70" zoomScaleNormal="70" zoomScalePageLayoutView="80" workbookViewId="0">
      <selection activeCell="L19" sqref="L19"/>
    </sheetView>
  </sheetViews>
  <sheetFormatPr baseColWidth="10" defaultColWidth="8.85546875" defaultRowHeight="15" x14ac:dyDescent="0.25"/>
  <cols>
    <col min="1" max="1" width="8.85546875" style="350"/>
    <col min="2" max="2" width="13" style="349" customWidth="1"/>
    <col min="3" max="3" width="12.140625" style="349" customWidth="1"/>
    <col min="4" max="4" width="8.85546875" style="350"/>
    <col min="5" max="5" width="8.85546875" style="349"/>
    <col min="6" max="6" width="8.85546875" style="350"/>
    <col min="7" max="7" width="12.42578125" style="349" customWidth="1"/>
    <col min="8" max="8" width="12.140625" style="349" customWidth="1"/>
    <col min="9" max="9" width="8.85546875" style="350"/>
    <col min="10" max="10" width="8.85546875" style="349"/>
    <col min="11" max="11" width="8.85546875" style="350"/>
    <col min="12" max="13" width="12.140625" style="349" customWidth="1"/>
    <col min="14" max="14" width="9" style="350" customWidth="1"/>
    <col min="15" max="15" width="8.85546875" style="349"/>
    <col min="16" max="16" width="8.85546875" style="350"/>
    <col min="17" max="17" width="11.140625" style="349" customWidth="1"/>
    <col min="18" max="18" width="11.7109375" style="349" customWidth="1"/>
    <col min="19" max="19" width="8.85546875" style="350"/>
    <col min="20" max="20" width="8.85546875" style="349"/>
    <col min="21" max="21" width="8.85546875" style="350"/>
    <col min="22" max="22" width="12.28515625" style="349" customWidth="1"/>
    <col min="23" max="23" width="11.7109375" style="349" customWidth="1"/>
    <col min="24" max="24" width="8.85546875" style="350"/>
    <col min="25" max="16384" width="8.85546875" style="349"/>
  </cols>
  <sheetData>
    <row r="1" spans="1:24" ht="46.5" x14ac:dyDescent="0.7">
      <c r="A1" s="348" t="s">
        <v>212</v>
      </c>
    </row>
    <row r="4" spans="1:24" ht="26.25" x14ac:dyDescent="0.4">
      <c r="A4" s="351" t="s">
        <v>173</v>
      </c>
      <c r="B4" s="352"/>
      <c r="C4" s="352"/>
      <c r="D4" s="353"/>
      <c r="E4" s="352"/>
      <c r="F4" s="353"/>
      <c r="G4" s="352"/>
      <c r="H4" s="352"/>
      <c r="I4" s="353"/>
      <c r="J4" s="352"/>
      <c r="K4" s="353"/>
      <c r="L4" s="352"/>
      <c r="M4" s="352"/>
      <c r="N4" s="353"/>
      <c r="O4" s="352"/>
      <c r="P4" s="353"/>
      <c r="Q4" s="352"/>
      <c r="R4" s="352"/>
      <c r="S4" s="353"/>
      <c r="T4" s="352"/>
      <c r="U4" s="353"/>
      <c r="V4" s="352"/>
      <c r="W4" s="352"/>
      <c r="X4" s="353"/>
    </row>
    <row r="6" spans="1:24" x14ac:dyDescent="0.25">
      <c r="A6" s="354" t="s">
        <v>174</v>
      </c>
      <c r="B6" s="355" t="s">
        <v>175</v>
      </c>
      <c r="C6" s="355"/>
      <c r="D6" s="354" t="s">
        <v>176</v>
      </c>
      <c r="F6" s="354" t="s">
        <v>174</v>
      </c>
      <c r="G6" s="355" t="s">
        <v>177</v>
      </c>
      <c r="H6" s="355"/>
      <c r="I6" s="354" t="s">
        <v>176</v>
      </c>
      <c r="K6" s="354" t="s">
        <v>174</v>
      </c>
      <c r="L6" s="355" t="s">
        <v>178</v>
      </c>
      <c r="M6" s="355"/>
      <c r="N6" s="354" t="s">
        <v>176</v>
      </c>
      <c r="P6" s="354" t="s">
        <v>174</v>
      </c>
      <c r="Q6" s="355" t="s">
        <v>179</v>
      </c>
      <c r="R6" s="355"/>
      <c r="S6" s="354" t="s">
        <v>176</v>
      </c>
      <c r="U6" s="354" t="s">
        <v>174</v>
      </c>
      <c r="V6" s="355"/>
      <c r="W6" s="355"/>
      <c r="X6" s="354" t="s">
        <v>176</v>
      </c>
    </row>
    <row r="7" spans="1:24" x14ac:dyDescent="0.25">
      <c r="A7" s="350" t="s">
        <v>180</v>
      </c>
      <c r="C7" s="356"/>
      <c r="D7" s="361" t="s">
        <v>183</v>
      </c>
      <c r="F7" s="350" t="s">
        <v>181</v>
      </c>
      <c r="H7" s="356"/>
      <c r="I7" s="350" t="s">
        <v>182</v>
      </c>
      <c r="K7" s="350" t="s">
        <v>181</v>
      </c>
      <c r="M7" s="356"/>
      <c r="P7" s="350" t="s">
        <v>183</v>
      </c>
      <c r="R7" s="356"/>
      <c r="S7" s="350" t="s">
        <v>184</v>
      </c>
      <c r="U7" s="350" t="s">
        <v>183</v>
      </c>
      <c r="W7" s="356"/>
      <c r="X7" s="350" t="s">
        <v>184</v>
      </c>
    </row>
    <row r="8" spans="1:24" x14ac:dyDescent="0.25">
      <c r="A8" s="350" t="s">
        <v>183</v>
      </c>
      <c r="C8" s="357"/>
      <c r="D8" s="361" t="s">
        <v>183</v>
      </c>
      <c r="F8" s="350" t="s">
        <v>183</v>
      </c>
      <c r="H8" s="357"/>
      <c r="I8" s="361" t="s">
        <v>183</v>
      </c>
      <c r="M8" s="357"/>
      <c r="P8" s="350" t="s">
        <v>183</v>
      </c>
      <c r="R8" s="357"/>
      <c r="S8" s="350" t="s">
        <v>184</v>
      </c>
      <c r="U8" s="350" t="s">
        <v>183</v>
      </c>
      <c r="W8" s="357"/>
      <c r="X8" s="350" t="s">
        <v>184</v>
      </c>
    </row>
    <row r="9" spans="1:24" x14ac:dyDescent="0.25">
      <c r="A9" s="350" t="s">
        <v>183</v>
      </c>
      <c r="C9" s="357"/>
      <c r="D9" s="361" t="s">
        <v>183</v>
      </c>
      <c r="F9" s="350" t="s">
        <v>183</v>
      </c>
      <c r="H9" s="357"/>
      <c r="I9" s="361" t="s">
        <v>183</v>
      </c>
      <c r="M9" s="357"/>
      <c r="P9" s="350" t="s">
        <v>183</v>
      </c>
      <c r="R9" s="357"/>
      <c r="S9" s="350" t="s">
        <v>184</v>
      </c>
      <c r="U9" s="350" t="s">
        <v>183</v>
      </c>
      <c r="W9" s="357"/>
      <c r="X9" s="350" t="s">
        <v>184</v>
      </c>
    </row>
    <row r="10" spans="1:24" x14ac:dyDescent="0.25">
      <c r="A10" s="350" t="s">
        <v>183</v>
      </c>
      <c r="C10" s="357"/>
      <c r="D10" s="361" t="s">
        <v>183</v>
      </c>
      <c r="F10" s="350" t="s">
        <v>183</v>
      </c>
      <c r="H10" s="357"/>
      <c r="I10" s="361" t="s">
        <v>183</v>
      </c>
      <c r="M10" s="357"/>
      <c r="P10" s="350" t="s">
        <v>183</v>
      </c>
      <c r="R10" s="357"/>
      <c r="S10" s="350" t="s">
        <v>184</v>
      </c>
      <c r="U10" s="350" t="s">
        <v>183</v>
      </c>
      <c r="W10" s="357"/>
      <c r="X10" s="350" t="s">
        <v>184</v>
      </c>
    </row>
    <row r="11" spans="1:24" x14ac:dyDescent="0.25">
      <c r="A11" s="350" t="s">
        <v>183</v>
      </c>
      <c r="C11" s="357"/>
      <c r="D11" s="361" t="s">
        <v>183</v>
      </c>
      <c r="F11" s="350" t="s">
        <v>183</v>
      </c>
      <c r="H11" s="357"/>
      <c r="I11" s="361" t="s">
        <v>183</v>
      </c>
      <c r="M11" s="357"/>
      <c r="P11" s="350" t="s">
        <v>183</v>
      </c>
      <c r="R11" s="357"/>
      <c r="S11" s="350" t="s">
        <v>184</v>
      </c>
      <c r="U11" s="350" t="s">
        <v>183</v>
      </c>
      <c r="W11" s="357"/>
      <c r="X11" s="350" t="s">
        <v>184</v>
      </c>
    </row>
    <row r="12" spans="1:24" x14ac:dyDescent="0.25">
      <c r="A12" s="350" t="s">
        <v>183</v>
      </c>
      <c r="C12" s="357"/>
      <c r="D12" s="361" t="s">
        <v>183</v>
      </c>
      <c r="F12" s="350" t="s">
        <v>183</v>
      </c>
      <c r="H12" s="357"/>
      <c r="I12" s="361" t="s">
        <v>183</v>
      </c>
      <c r="M12" s="357"/>
      <c r="N12" s="350" t="s">
        <v>185</v>
      </c>
      <c r="P12" s="350" t="s">
        <v>183</v>
      </c>
      <c r="R12" s="357"/>
      <c r="S12" s="350" t="s">
        <v>184</v>
      </c>
      <c r="U12" s="350" t="s">
        <v>183</v>
      </c>
      <c r="W12" s="357"/>
      <c r="X12" s="350" t="s">
        <v>184</v>
      </c>
    </row>
    <row r="13" spans="1:24" x14ac:dyDescent="0.25">
      <c r="A13" s="350" t="s">
        <v>183</v>
      </c>
      <c r="C13" s="357"/>
      <c r="H13" s="357"/>
      <c r="I13" s="361" t="s">
        <v>183</v>
      </c>
      <c r="K13" s="358"/>
      <c r="L13" s="359"/>
      <c r="M13" s="356"/>
      <c r="N13" s="358"/>
      <c r="P13" s="358"/>
      <c r="Q13" s="359"/>
      <c r="R13" s="356"/>
      <c r="S13" s="358"/>
      <c r="U13" s="358"/>
      <c r="V13" s="359"/>
      <c r="W13" s="356"/>
      <c r="X13" s="358"/>
    </row>
    <row r="14" spans="1:24" x14ac:dyDescent="0.25">
      <c r="A14" s="350" t="s">
        <v>183</v>
      </c>
      <c r="C14" s="357"/>
      <c r="H14" s="357"/>
      <c r="I14" s="361" t="s">
        <v>183</v>
      </c>
    </row>
    <row r="15" spans="1:24" x14ac:dyDescent="0.25">
      <c r="A15" s="350" t="s">
        <v>183</v>
      </c>
      <c r="C15" s="357"/>
      <c r="H15" s="357"/>
      <c r="I15" s="361" t="s">
        <v>183</v>
      </c>
    </row>
    <row r="16" spans="1:24" x14ac:dyDescent="0.25">
      <c r="A16" s="350" t="s">
        <v>183</v>
      </c>
      <c r="C16" s="357"/>
      <c r="H16" s="357"/>
      <c r="I16" s="361" t="s">
        <v>183</v>
      </c>
    </row>
    <row r="17" spans="1:9" x14ac:dyDescent="0.25">
      <c r="A17" s="350" t="s">
        <v>183</v>
      </c>
      <c r="C17" s="357"/>
      <c r="H17" s="357"/>
    </row>
    <row r="18" spans="1:9" x14ac:dyDescent="0.25">
      <c r="A18" s="350" t="s">
        <v>183</v>
      </c>
      <c r="C18" s="357"/>
      <c r="F18" s="358"/>
      <c r="G18" s="359">
        <f>G7+G8+G9+G10+G11+G12</f>
        <v>0</v>
      </c>
      <c r="H18" s="356"/>
      <c r="I18" s="358"/>
    </row>
    <row r="19" spans="1:9" x14ac:dyDescent="0.25">
      <c r="A19" s="350" t="s">
        <v>183</v>
      </c>
      <c r="C19" s="357"/>
    </row>
    <row r="20" spans="1:9" x14ac:dyDescent="0.25">
      <c r="A20" s="350" t="s">
        <v>183</v>
      </c>
      <c r="C20" s="357"/>
    </row>
    <row r="21" spans="1:9" x14ac:dyDescent="0.25">
      <c r="A21" s="350" t="s">
        <v>183</v>
      </c>
      <c r="C21" s="357"/>
    </row>
    <row r="22" spans="1:9" x14ac:dyDescent="0.25">
      <c r="A22" s="350" t="s">
        <v>183</v>
      </c>
      <c r="C22" s="357"/>
    </row>
    <row r="23" spans="1:9" x14ac:dyDescent="0.25">
      <c r="A23" s="350" t="s">
        <v>183</v>
      </c>
      <c r="C23" s="357"/>
    </row>
    <row r="24" spans="1:9" x14ac:dyDescent="0.25">
      <c r="A24" s="350" t="s">
        <v>183</v>
      </c>
      <c r="C24" s="357"/>
    </row>
    <row r="25" spans="1:9" x14ac:dyDescent="0.25">
      <c r="A25" s="350" t="s">
        <v>183</v>
      </c>
      <c r="C25" s="357"/>
    </row>
    <row r="26" spans="1:9" x14ac:dyDescent="0.25">
      <c r="A26" s="350" t="s">
        <v>183</v>
      </c>
      <c r="C26" s="357"/>
    </row>
    <row r="27" spans="1:9" x14ac:dyDescent="0.25">
      <c r="A27" s="350" t="s">
        <v>183</v>
      </c>
      <c r="C27" s="357"/>
    </row>
    <row r="28" spans="1:9" x14ac:dyDescent="0.25">
      <c r="A28" s="350" t="s">
        <v>183</v>
      </c>
      <c r="C28" s="357"/>
    </row>
    <row r="29" spans="1:9" x14ac:dyDescent="0.25">
      <c r="A29" s="350" t="s">
        <v>183</v>
      </c>
      <c r="C29" s="357"/>
      <c r="D29" s="350" t="s">
        <v>185</v>
      </c>
    </row>
    <row r="30" spans="1:9" x14ac:dyDescent="0.25">
      <c r="A30" s="358"/>
      <c r="B30" s="359">
        <f>B7+B8+B9+B10+B11+B12+B13+B14+B15+B16+B17+B18+B19+B20+B21+B22+B23+B24+B25+B26+B27+B28</f>
        <v>0</v>
      </c>
      <c r="C30" s="356">
        <f>C7+C8+C9+C10+C11+C12+C13</f>
        <v>0</v>
      </c>
      <c r="D30" s="358"/>
    </row>
    <row r="36" spans="1:24" x14ac:dyDescent="0.25">
      <c r="A36" s="354" t="s">
        <v>174</v>
      </c>
      <c r="B36" s="355" t="s">
        <v>186</v>
      </c>
      <c r="C36" s="355"/>
      <c r="D36" s="354" t="s">
        <v>176</v>
      </c>
      <c r="F36" s="354" t="s">
        <v>174</v>
      </c>
      <c r="G36" s="355" t="s">
        <v>213</v>
      </c>
      <c r="H36" s="355"/>
      <c r="I36" s="354" t="s">
        <v>176</v>
      </c>
      <c r="K36" s="354" t="s">
        <v>174</v>
      </c>
      <c r="L36" s="355" t="s">
        <v>214</v>
      </c>
      <c r="M36" s="355"/>
      <c r="N36" s="354" t="s">
        <v>176</v>
      </c>
      <c r="P36" s="354" t="s">
        <v>174</v>
      </c>
      <c r="Q36" s="355" t="s">
        <v>215</v>
      </c>
      <c r="R36" s="355"/>
      <c r="S36" s="354" t="s">
        <v>176</v>
      </c>
      <c r="U36" s="354" t="s">
        <v>174</v>
      </c>
      <c r="V36" s="355" t="s">
        <v>216</v>
      </c>
      <c r="W36" s="355"/>
      <c r="X36" s="354" t="s">
        <v>176</v>
      </c>
    </row>
    <row r="37" spans="1:24" x14ac:dyDescent="0.25">
      <c r="A37" s="350" t="s">
        <v>183</v>
      </c>
      <c r="C37" s="356"/>
      <c r="D37" s="361" t="s">
        <v>183</v>
      </c>
      <c r="F37" s="350" t="s">
        <v>183</v>
      </c>
      <c r="H37" s="356"/>
      <c r="I37" s="361" t="s">
        <v>183</v>
      </c>
      <c r="K37" s="350" t="s">
        <v>183</v>
      </c>
      <c r="M37" s="356"/>
      <c r="N37" s="361" t="s">
        <v>183</v>
      </c>
      <c r="P37" s="350" t="s">
        <v>183</v>
      </c>
      <c r="R37" s="356"/>
      <c r="S37" s="361" t="s">
        <v>183</v>
      </c>
      <c r="U37" s="350" t="s">
        <v>183</v>
      </c>
      <c r="W37" s="356"/>
      <c r="X37" s="361" t="s">
        <v>183</v>
      </c>
    </row>
    <row r="38" spans="1:24" x14ac:dyDescent="0.25">
      <c r="A38" s="350" t="s">
        <v>183</v>
      </c>
      <c r="C38" s="357"/>
      <c r="D38" s="361" t="s">
        <v>183</v>
      </c>
      <c r="F38" s="350" t="s">
        <v>183</v>
      </c>
      <c r="H38" s="357"/>
      <c r="I38" s="361" t="s">
        <v>183</v>
      </c>
      <c r="K38" s="350" t="s">
        <v>183</v>
      </c>
      <c r="M38" s="357"/>
      <c r="N38" s="361" t="s">
        <v>183</v>
      </c>
      <c r="P38" s="350" t="s">
        <v>183</v>
      </c>
      <c r="R38" s="357"/>
      <c r="S38" s="361" t="s">
        <v>183</v>
      </c>
      <c r="U38" s="350" t="s">
        <v>183</v>
      </c>
      <c r="W38" s="357"/>
      <c r="X38" s="361" t="s">
        <v>183</v>
      </c>
    </row>
    <row r="39" spans="1:24" x14ac:dyDescent="0.25">
      <c r="A39" s="350" t="s">
        <v>183</v>
      </c>
      <c r="C39" s="357"/>
      <c r="H39" s="357"/>
      <c r="M39" s="357"/>
      <c r="R39" s="357"/>
      <c r="W39" s="357"/>
    </row>
    <row r="40" spans="1:24" x14ac:dyDescent="0.25">
      <c r="A40" s="350" t="s">
        <v>183</v>
      </c>
      <c r="C40" s="357"/>
      <c r="H40" s="357"/>
      <c r="M40" s="357"/>
      <c r="R40" s="357"/>
      <c r="W40" s="357"/>
    </row>
    <row r="41" spans="1:24" x14ac:dyDescent="0.25">
      <c r="A41" s="350" t="s">
        <v>183</v>
      </c>
      <c r="C41" s="357"/>
      <c r="H41" s="357"/>
      <c r="M41" s="357"/>
      <c r="R41" s="357"/>
      <c r="W41" s="357"/>
    </row>
    <row r="42" spans="1:24" x14ac:dyDescent="0.25">
      <c r="A42" s="350" t="s">
        <v>183</v>
      </c>
      <c r="C42" s="357"/>
      <c r="H42" s="357"/>
      <c r="M42" s="357"/>
      <c r="R42" s="357"/>
      <c r="W42" s="357"/>
      <c r="X42" s="350" t="s">
        <v>185</v>
      </c>
    </row>
    <row r="43" spans="1:24" x14ac:dyDescent="0.25">
      <c r="A43" s="358"/>
      <c r="B43" s="359"/>
      <c r="C43" s="356"/>
      <c r="D43" s="358"/>
      <c r="F43" s="358"/>
      <c r="G43" s="359"/>
      <c r="H43" s="356"/>
      <c r="I43" s="358"/>
      <c r="K43" s="358"/>
      <c r="L43" s="359"/>
      <c r="M43" s="356"/>
      <c r="N43" s="358"/>
      <c r="P43" s="358"/>
      <c r="Q43" s="359"/>
      <c r="R43" s="356"/>
      <c r="S43" s="358"/>
      <c r="U43" s="358"/>
      <c r="V43" s="359"/>
      <c r="W43" s="356"/>
      <c r="X43" s="358"/>
    </row>
    <row r="46" spans="1:24" x14ac:dyDescent="0.25">
      <c r="A46" s="354" t="s">
        <v>174</v>
      </c>
      <c r="B46" s="355" t="s">
        <v>220</v>
      </c>
      <c r="C46" s="355"/>
      <c r="D46" s="354" t="s">
        <v>176</v>
      </c>
      <c r="F46" s="354" t="s">
        <v>174</v>
      </c>
      <c r="G46" s="355" t="s">
        <v>219</v>
      </c>
      <c r="H46" s="355"/>
      <c r="I46" s="354" t="s">
        <v>176</v>
      </c>
      <c r="K46" s="354" t="s">
        <v>174</v>
      </c>
      <c r="L46" s="355" t="s">
        <v>218</v>
      </c>
      <c r="M46" s="355"/>
      <c r="N46" s="354" t="s">
        <v>176</v>
      </c>
      <c r="P46" s="354" t="s">
        <v>174</v>
      </c>
      <c r="Q46" s="355" t="s">
        <v>217</v>
      </c>
      <c r="R46" s="355"/>
      <c r="S46" s="354" t="s">
        <v>176</v>
      </c>
      <c r="U46" s="354" t="s">
        <v>174</v>
      </c>
      <c r="V46" s="355" t="s">
        <v>187</v>
      </c>
      <c r="W46" s="355"/>
      <c r="X46" s="354" t="s">
        <v>176</v>
      </c>
    </row>
    <row r="47" spans="1:24" x14ac:dyDescent="0.25">
      <c r="A47" s="350" t="s">
        <v>183</v>
      </c>
      <c r="C47" s="356"/>
      <c r="F47" s="350" t="s">
        <v>183</v>
      </c>
      <c r="H47" s="356"/>
      <c r="I47" s="361" t="s">
        <v>183</v>
      </c>
      <c r="K47" s="350" t="s">
        <v>183</v>
      </c>
      <c r="M47" s="356"/>
      <c r="N47" s="361" t="s">
        <v>183</v>
      </c>
      <c r="P47" s="350" t="s">
        <v>183</v>
      </c>
      <c r="R47" s="356"/>
      <c r="S47" s="361" t="s">
        <v>183</v>
      </c>
      <c r="U47" s="350" t="s">
        <v>183</v>
      </c>
      <c r="W47" s="357"/>
      <c r="X47" s="361" t="s">
        <v>183</v>
      </c>
    </row>
    <row r="48" spans="1:24" x14ac:dyDescent="0.25">
      <c r="A48" s="350" t="s">
        <v>183</v>
      </c>
      <c r="C48" s="357"/>
      <c r="F48" s="350" t="s">
        <v>183</v>
      </c>
      <c r="H48" s="357"/>
      <c r="I48" s="361" t="s">
        <v>183</v>
      </c>
      <c r="K48" s="350" t="s">
        <v>183</v>
      </c>
      <c r="M48" s="357"/>
      <c r="N48" s="361" t="s">
        <v>183</v>
      </c>
      <c r="P48" s="350" t="s">
        <v>183</v>
      </c>
      <c r="R48" s="357"/>
      <c r="S48" s="361" t="s">
        <v>183</v>
      </c>
      <c r="U48" s="350" t="s">
        <v>183</v>
      </c>
      <c r="W48" s="357"/>
      <c r="X48" s="361" t="s">
        <v>183</v>
      </c>
    </row>
    <row r="49" spans="1:24" x14ac:dyDescent="0.25">
      <c r="C49" s="357"/>
      <c r="H49" s="357"/>
      <c r="M49" s="357"/>
      <c r="R49" s="357"/>
      <c r="W49" s="357"/>
    </row>
    <row r="50" spans="1:24" x14ac:dyDescent="0.25">
      <c r="C50" s="357"/>
      <c r="H50" s="357"/>
      <c r="M50" s="357"/>
      <c r="R50" s="357"/>
      <c r="W50" s="357"/>
    </row>
    <row r="51" spans="1:24" x14ac:dyDescent="0.25">
      <c r="C51" s="357"/>
      <c r="H51" s="357"/>
      <c r="M51" s="357"/>
      <c r="R51" s="357"/>
      <c r="W51" s="357"/>
    </row>
    <row r="52" spans="1:24" x14ac:dyDescent="0.25">
      <c r="C52" s="357"/>
      <c r="D52" s="350" t="s">
        <v>185</v>
      </c>
      <c r="H52" s="357"/>
      <c r="I52" s="350" t="s">
        <v>185</v>
      </c>
      <c r="M52" s="357"/>
      <c r="N52" s="350" t="s">
        <v>185</v>
      </c>
      <c r="R52" s="357"/>
      <c r="S52" s="350" t="s">
        <v>185</v>
      </c>
      <c r="W52" s="357"/>
    </row>
    <row r="53" spans="1:24" x14ac:dyDescent="0.25">
      <c r="A53" s="358"/>
      <c r="B53" s="359"/>
      <c r="C53" s="356"/>
      <c r="D53" s="358"/>
      <c r="F53" s="358"/>
      <c r="G53" s="359"/>
      <c r="H53" s="356"/>
      <c r="I53" s="358"/>
      <c r="K53" s="358"/>
      <c r="L53" s="359"/>
      <c r="M53" s="356"/>
      <c r="N53" s="358"/>
      <c r="P53" s="358"/>
      <c r="Q53" s="359"/>
      <c r="R53" s="356"/>
      <c r="S53" s="358"/>
      <c r="U53" s="358"/>
      <c r="V53" s="359"/>
      <c r="W53" s="356"/>
      <c r="X53" s="358"/>
    </row>
    <row r="57" spans="1:24" ht="26.25" x14ac:dyDescent="0.4">
      <c r="A57" s="351" t="s">
        <v>188</v>
      </c>
      <c r="B57" s="352"/>
      <c r="C57" s="352"/>
      <c r="D57" s="353"/>
      <c r="E57" s="352"/>
      <c r="F57" s="353"/>
      <c r="G57" s="352"/>
      <c r="H57" s="352"/>
      <c r="I57" s="353"/>
      <c r="J57" s="352"/>
      <c r="K57" s="353"/>
      <c r="L57" s="352"/>
      <c r="M57" s="352"/>
      <c r="N57" s="353"/>
      <c r="O57" s="352"/>
      <c r="P57" s="353"/>
      <c r="Q57" s="352"/>
      <c r="R57" s="352"/>
      <c r="S57" s="353"/>
      <c r="T57" s="352"/>
      <c r="U57" s="353"/>
      <c r="V57" s="352"/>
      <c r="W57" s="352"/>
      <c r="X57" s="353"/>
    </row>
    <row r="59" spans="1:24" x14ac:dyDescent="0.25">
      <c r="A59" s="354" t="s">
        <v>174</v>
      </c>
      <c r="B59" s="355" t="s">
        <v>189</v>
      </c>
      <c r="C59" s="355"/>
      <c r="D59" s="354" t="s">
        <v>176</v>
      </c>
      <c r="F59" s="354" t="s">
        <v>174</v>
      </c>
      <c r="G59" s="355" t="s">
        <v>190</v>
      </c>
      <c r="H59" s="355"/>
      <c r="I59" s="354" t="s">
        <v>176</v>
      </c>
      <c r="K59" s="354" t="s">
        <v>174</v>
      </c>
      <c r="L59" s="355" t="s">
        <v>191</v>
      </c>
      <c r="M59" s="355"/>
      <c r="N59" s="354" t="s">
        <v>176</v>
      </c>
      <c r="P59" s="354" t="s">
        <v>174</v>
      </c>
      <c r="Q59" s="355" t="s">
        <v>221</v>
      </c>
      <c r="R59" s="355"/>
      <c r="S59" s="354" t="s">
        <v>176</v>
      </c>
      <c r="U59" s="354" t="s">
        <v>174</v>
      </c>
      <c r="V59" s="355" t="s">
        <v>192</v>
      </c>
      <c r="W59" s="355"/>
      <c r="X59" s="354" t="s">
        <v>176</v>
      </c>
    </row>
    <row r="60" spans="1:24" x14ac:dyDescent="0.25">
      <c r="C60" s="356"/>
      <c r="H60" s="356"/>
      <c r="M60" s="356"/>
      <c r="P60" s="350" t="s">
        <v>183</v>
      </c>
      <c r="R60" s="356"/>
      <c r="S60" s="361" t="s">
        <v>183</v>
      </c>
      <c r="U60" s="350" t="s">
        <v>193</v>
      </c>
      <c r="W60" s="356"/>
      <c r="X60" s="361" t="s">
        <v>183</v>
      </c>
    </row>
    <row r="61" spans="1:24" x14ac:dyDescent="0.25">
      <c r="C61" s="357"/>
      <c r="H61" s="357"/>
      <c r="M61" s="357"/>
      <c r="P61" s="350" t="s">
        <v>183</v>
      </c>
      <c r="R61" s="357"/>
      <c r="S61" s="361" t="s">
        <v>183</v>
      </c>
      <c r="W61" s="357"/>
      <c r="X61" s="361" t="s">
        <v>183</v>
      </c>
    </row>
    <row r="62" spans="1:24" x14ac:dyDescent="0.25">
      <c r="C62" s="357"/>
      <c r="H62" s="357"/>
      <c r="M62" s="357"/>
      <c r="R62" s="357"/>
      <c r="W62" s="357"/>
    </row>
    <row r="63" spans="1:24" x14ac:dyDescent="0.25">
      <c r="C63" s="357"/>
      <c r="H63" s="357"/>
      <c r="M63" s="357"/>
      <c r="R63" s="357"/>
      <c r="W63" s="357"/>
    </row>
    <row r="64" spans="1:24" x14ac:dyDescent="0.25">
      <c r="C64" s="357"/>
      <c r="H64" s="357"/>
      <c r="M64" s="357"/>
      <c r="R64" s="357"/>
      <c r="W64" s="357"/>
    </row>
    <row r="65" spans="1:24" x14ac:dyDescent="0.25">
      <c r="C65" s="357"/>
      <c r="H65" s="357"/>
      <c r="M65" s="357"/>
      <c r="R65" s="357"/>
      <c r="W65" s="357"/>
    </row>
    <row r="66" spans="1:24" x14ac:dyDescent="0.25">
      <c r="A66" s="358"/>
      <c r="B66" s="359"/>
      <c r="C66" s="356"/>
      <c r="D66" s="358"/>
      <c r="F66" s="358"/>
      <c r="G66" s="359"/>
      <c r="H66" s="356"/>
      <c r="I66" s="358"/>
      <c r="K66" s="358"/>
      <c r="L66" s="359"/>
      <c r="M66" s="356"/>
      <c r="N66" s="358"/>
      <c r="P66" s="358"/>
      <c r="Q66" s="359"/>
      <c r="R66" s="356"/>
      <c r="S66" s="358"/>
      <c r="U66" s="358"/>
      <c r="V66" s="359"/>
      <c r="W66" s="356"/>
      <c r="X66" s="358"/>
    </row>
    <row r="68" spans="1:24" x14ac:dyDescent="0.25">
      <c r="A68" s="354" t="s">
        <v>174</v>
      </c>
      <c r="B68" s="355" t="s">
        <v>194</v>
      </c>
      <c r="C68" s="355"/>
      <c r="D68" s="354" t="s">
        <v>176</v>
      </c>
      <c r="F68" s="354" t="s">
        <v>174</v>
      </c>
      <c r="G68" s="355" t="s">
        <v>195</v>
      </c>
      <c r="H68" s="355"/>
      <c r="I68" s="354" t="s">
        <v>176</v>
      </c>
      <c r="K68" s="354" t="s">
        <v>174</v>
      </c>
      <c r="L68" s="355" t="s">
        <v>196</v>
      </c>
      <c r="M68" s="355"/>
      <c r="N68" s="354" t="s">
        <v>176</v>
      </c>
      <c r="P68" s="354" t="s">
        <v>174</v>
      </c>
      <c r="Q68" s="355" t="s">
        <v>197</v>
      </c>
      <c r="R68" s="355"/>
      <c r="S68" s="354" t="s">
        <v>176</v>
      </c>
      <c r="U68" s="354" t="s">
        <v>174</v>
      </c>
      <c r="V68" s="355" t="s">
        <v>198</v>
      </c>
      <c r="W68" s="355"/>
      <c r="X68" s="354" t="s">
        <v>176</v>
      </c>
    </row>
    <row r="69" spans="1:24" x14ac:dyDescent="0.25">
      <c r="C69" s="356"/>
      <c r="D69" s="361" t="s">
        <v>183</v>
      </c>
      <c r="H69" s="356"/>
      <c r="I69" s="361" t="s">
        <v>183</v>
      </c>
      <c r="M69" s="356"/>
      <c r="N69" s="361" t="s">
        <v>183</v>
      </c>
      <c r="R69" s="356"/>
      <c r="S69" s="361" t="s">
        <v>183</v>
      </c>
      <c r="W69" s="356"/>
      <c r="X69" s="361" t="s">
        <v>183</v>
      </c>
    </row>
    <row r="70" spans="1:24" x14ac:dyDescent="0.25">
      <c r="C70" s="357"/>
      <c r="D70" s="361" t="s">
        <v>183</v>
      </c>
      <c r="H70" s="357"/>
      <c r="I70" s="361" t="s">
        <v>183</v>
      </c>
      <c r="M70" s="357"/>
      <c r="N70" s="361" t="s">
        <v>183</v>
      </c>
      <c r="R70" s="357"/>
      <c r="S70" s="361" t="s">
        <v>183</v>
      </c>
      <c r="W70" s="357"/>
      <c r="X70" s="361" t="s">
        <v>183</v>
      </c>
    </row>
    <row r="71" spans="1:24" x14ac:dyDescent="0.25">
      <c r="C71" s="357"/>
      <c r="H71" s="357"/>
      <c r="M71" s="357"/>
      <c r="R71" s="357"/>
      <c r="W71" s="357"/>
    </row>
    <row r="72" spans="1:24" x14ac:dyDescent="0.25">
      <c r="C72" s="357"/>
      <c r="H72" s="357"/>
      <c r="M72" s="357"/>
      <c r="R72" s="357"/>
      <c r="W72" s="357"/>
    </row>
    <row r="73" spans="1:24" x14ac:dyDescent="0.25">
      <c r="C73" s="357"/>
      <c r="H73" s="357"/>
      <c r="M73" s="357"/>
      <c r="R73" s="357"/>
      <c r="W73" s="357"/>
    </row>
    <row r="74" spans="1:24" x14ac:dyDescent="0.25">
      <c r="C74" s="357"/>
      <c r="H74" s="357"/>
      <c r="K74" s="350" t="s">
        <v>199</v>
      </c>
      <c r="M74" s="357"/>
      <c r="P74" s="350" t="s">
        <v>199</v>
      </c>
      <c r="R74" s="357"/>
      <c r="U74" s="350" t="s">
        <v>199</v>
      </c>
      <c r="W74" s="357"/>
    </row>
    <row r="75" spans="1:24" x14ac:dyDescent="0.25">
      <c r="A75" s="358"/>
      <c r="B75" s="359"/>
      <c r="C75" s="356"/>
      <c r="D75" s="358"/>
      <c r="F75" s="358"/>
      <c r="G75" s="359"/>
      <c r="H75" s="356"/>
      <c r="I75" s="358"/>
      <c r="K75" s="358"/>
      <c r="L75" s="359"/>
      <c r="M75" s="356"/>
      <c r="N75" s="358"/>
      <c r="P75" s="358"/>
      <c r="Q75" s="359"/>
      <c r="R75" s="356"/>
      <c r="S75" s="358"/>
      <c r="U75" s="358"/>
      <c r="V75" s="359"/>
      <c r="W75" s="356"/>
      <c r="X75" s="358"/>
    </row>
    <row r="77" spans="1:24" ht="26.25" x14ac:dyDescent="0.4">
      <c r="A77" s="351" t="s">
        <v>200</v>
      </c>
      <c r="B77" s="352"/>
      <c r="C77" s="352"/>
      <c r="D77" s="353"/>
      <c r="E77" s="352"/>
      <c r="F77" s="353"/>
      <c r="G77" s="352"/>
      <c r="H77" s="352"/>
      <c r="I77" s="353"/>
      <c r="J77" s="352"/>
      <c r="K77" s="353"/>
      <c r="L77" s="352"/>
      <c r="M77" s="352"/>
      <c r="N77" s="353"/>
      <c r="O77" s="352"/>
      <c r="P77" s="353"/>
      <c r="Q77" s="352"/>
      <c r="R77" s="352"/>
      <c r="S77" s="353"/>
      <c r="T77" s="352"/>
      <c r="U77" s="353"/>
      <c r="V77" s="352"/>
      <c r="W77" s="352"/>
      <c r="X77" s="353"/>
    </row>
    <row r="79" spans="1:24" x14ac:dyDescent="0.25">
      <c r="A79" s="354" t="s">
        <v>174</v>
      </c>
      <c r="B79" s="355" t="s">
        <v>201</v>
      </c>
      <c r="C79" s="355"/>
      <c r="D79" s="354" t="s">
        <v>176</v>
      </c>
      <c r="F79" s="354" t="s">
        <v>174</v>
      </c>
      <c r="G79" s="355" t="s">
        <v>202</v>
      </c>
      <c r="H79" s="355"/>
      <c r="I79" s="354" t="s">
        <v>176</v>
      </c>
      <c r="K79" s="354" t="s">
        <v>174</v>
      </c>
      <c r="L79" s="355" t="s">
        <v>203</v>
      </c>
      <c r="M79" s="355"/>
      <c r="N79" s="354" t="s">
        <v>176</v>
      </c>
      <c r="P79" s="354" t="s">
        <v>174</v>
      </c>
      <c r="Q79" s="355"/>
      <c r="R79" s="355"/>
      <c r="S79" s="354" t="s">
        <v>176</v>
      </c>
      <c r="U79" s="354" t="s">
        <v>174</v>
      </c>
      <c r="V79" s="355"/>
      <c r="W79" s="355"/>
      <c r="X79" s="354" t="s">
        <v>176</v>
      </c>
    </row>
    <row r="80" spans="1:24" x14ac:dyDescent="0.25">
      <c r="A80" s="350" t="s">
        <v>183</v>
      </c>
      <c r="C80" s="356"/>
      <c r="D80" s="350" t="s">
        <v>184</v>
      </c>
      <c r="F80" s="350" t="s">
        <v>183</v>
      </c>
      <c r="H80" s="356"/>
      <c r="I80" s="350" t="s">
        <v>184</v>
      </c>
      <c r="K80" s="350" t="s">
        <v>183</v>
      </c>
      <c r="M80" s="356"/>
      <c r="N80" s="350" t="s">
        <v>184</v>
      </c>
      <c r="P80" s="350" t="s">
        <v>183</v>
      </c>
      <c r="R80" s="356"/>
      <c r="S80" s="350" t="s">
        <v>184</v>
      </c>
      <c r="U80" s="350" t="s">
        <v>183</v>
      </c>
      <c r="W80" s="356"/>
      <c r="X80" s="350" t="s">
        <v>184</v>
      </c>
    </row>
    <row r="81" spans="1:24" x14ac:dyDescent="0.25">
      <c r="A81" s="350" t="s">
        <v>183</v>
      </c>
      <c r="C81" s="357"/>
      <c r="D81" s="350" t="s">
        <v>184</v>
      </c>
      <c r="F81" s="350" t="s">
        <v>183</v>
      </c>
      <c r="H81" s="357"/>
      <c r="I81" s="350" t="s">
        <v>184</v>
      </c>
      <c r="K81" s="350" t="s">
        <v>183</v>
      </c>
      <c r="M81" s="357"/>
      <c r="N81" s="350" t="s">
        <v>184</v>
      </c>
      <c r="P81" s="350" t="s">
        <v>183</v>
      </c>
      <c r="R81" s="357"/>
      <c r="S81" s="350" t="s">
        <v>184</v>
      </c>
      <c r="U81" s="350" t="s">
        <v>183</v>
      </c>
      <c r="W81" s="357"/>
      <c r="X81" s="350" t="s">
        <v>184</v>
      </c>
    </row>
    <row r="82" spans="1:24" x14ac:dyDescent="0.25">
      <c r="A82" s="350" t="s">
        <v>183</v>
      </c>
      <c r="C82" s="357"/>
      <c r="D82" s="350" t="s">
        <v>184</v>
      </c>
      <c r="F82" s="350" t="s">
        <v>183</v>
      </c>
      <c r="H82" s="357"/>
      <c r="I82" s="350" t="s">
        <v>184</v>
      </c>
      <c r="K82" s="350" t="s">
        <v>183</v>
      </c>
      <c r="M82" s="357"/>
      <c r="N82" s="350" t="s">
        <v>184</v>
      </c>
      <c r="P82" s="350" t="s">
        <v>183</v>
      </c>
      <c r="R82" s="357"/>
      <c r="S82" s="350" t="s">
        <v>184</v>
      </c>
      <c r="U82" s="350" t="s">
        <v>183</v>
      </c>
      <c r="W82" s="357"/>
      <c r="X82" s="350" t="s">
        <v>184</v>
      </c>
    </row>
    <row r="83" spans="1:24" x14ac:dyDescent="0.25">
      <c r="A83" s="350" t="s">
        <v>183</v>
      </c>
      <c r="C83" s="357"/>
      <c r="D83" s="350" t="s">
        <v>184</v>
      </c>
      <c r="F83" s="350" t="s">
        <v>183</v>
      </c>
      <c r="H83" s="357"/>
      <c r="I83" s="350" t="s">
        <v>184</v>
      </c>
      <c r="K83" s="350" t="s">
        <v>183</v>
      </c>
      <c r="M83" s="357"/>
      <c r="N83" s="350" t="s">
        <v>184</v>
      </c>
      <c r="P83" s="350" t="s">
        <v>183</v>
      </c>
      <c r="R83" s="357"/>
      <c r="S83" s="350" t="s">
        <v>184</v>
      </c>
      <c r="U83" s="350" t="s">
        <v>183</v>
      </c>
      <c r="W83" s="357"/>
      <c r="X83" s="350" t="s">
        <v>184</v>
      </c>
    </row>
    <row r="84" spans="1:24" x14ac:dyDescent="0.25">
      <c r="A84" s="350" t="s">
        <v>183</v>
      </c>
      <c r="C84" s="357"/>
      <c r="D84" s="350" t="s">
        <v>184</v>
      </c>
      <c r="F84" s="350" t="s">
        <v>183</v>
      </c>
      <c r="H84" s="357"/>
      <c r="I84" s="350" t="s">
        <v>184</v>
      </c>
      <c r="K84" s="350" t="s">
        <v>183</v>
      </c>
      <c r="M84" s="357"/>
      <c r="N84" s="350" t="s">
        <v>184</v>
      </c>
      <c r="P84" s="350" t="s">
        <v>183</v>
      </c>
      <c r="R84" s="357"/>
      <c r="S84" s="350" t="s">
        <v>184</v>
      </c>
      <c r="U84" s="350" t="s">
        <v>183</v>
      </c>
      <c r="W84" s="357"/>
      <c r="X84" s="350" t="s">
        <v>184</v>
      </c>
    </row>
    <row r="85" spans="1:24" x14ac:dyDescent="0.25">
      <c r="A85" s="350" t="s">
        <v>183</v>
      </c>
      <c r="C85" s="357"/>
      <c r="D85" s="350" t="s">
        <v>184</v>
      </c>
      <c r="F85" s="350" t="s">
        <v>183</v>
      </c>
      <c r="H85" s="357"/>
      <c r="I85" s="350" t="s">
        <v>184</v>
      </c>
      <c r="K85" s="350" t="s">
        <v>183</v>
      </c>
      <c r="M85" s="357"/>
      <c r="N85" s="350" t="s">
        <v>184</v>
      </c>
      <c r="P85" s="350" t="s">
        <v>183</v>
      </c>
      <c r="R85" s="357"/>
      <c r="S85" s="350" t="s">
        <v>184</v>
      </c>
      <c r="U85" s="350" t="s">
        <v>183</v>
      </c>
      <c r="W85" s="357"/>
      <c r="X85" s="350" t="s">
        <v>184</v>
      </c>
    </row>
    <row r="88" spans="1:24" x14ac:dyDescent="0.25">
      <c r="A88" s="354" t="s">
        <v>174</v>
      </c>
      <c r="B88" s="355" t="s">
        <v>204</v>
      </c>
      <c r="C88" s="355"/>
      <c r="D88" s="354" t="s">
        <v>176</v>
      </c>
      <c r="F88" s="354" t="s">
        <v>174</v>
      </c>
      <c r="G88" s="355" t="s">
        <v>205</v>
      </c>
      <c r="H88" s="355"/>
      <c r="I88" s="354" t="s">
        <v>176</v>
      </c>
      <c r="K88" s="354" t="s">
        <v>174</v>
      </c>
      <c r="L88" s="355" t="s">
        <v>206</v>
      </c>
      <c r="M88" s="355"/>
      <c r="N88" s="354" t="s">
        <v>176</v>
      </c>
      <c r="P88" s="354" t="s">
        <v>174</v>
      </c>
      <c r="Q88" s="355" t="s">
        <v>207</v>
      </c>
      <c r="R88" s="355"/>
      <c r="S88" s="354" t="s">
        <v>176</v>
      </c>
      <c r="U88" s="354" t="s">
        <v>174</v>
      </c>
      <c r="V88" s="355"/>
      <c r="W88" s="355"/>
      <c r="X88" s="354" t="s">
        <v>176</v>
      </c>
    </row>
    <row r="89" spans="1:24" x14ac:dyDescent="0.25">
      <c r="A89" s="350" t="s">
        <v>183</v>
      </c>
      <c r="C89" s="356"/>
      <c r="D89" s="350" t="s">
        <v>184</v>
      </c>
      <c r="F89" s="350" t="s">
        <v>183</v>
      </c>
      <c r="H89" s="356"/>
      <c r="I89" s="350" t="s">
        <v>184</v>
      </c>
      <c r="K89" s="350" t="s">
        <v>183</v>
      </c>
      <c r="M89" s="356"/>
      <c r="N89" s="350" t="s">
        <v>184</v>
      </c>
      <c r="P89" s="350" t="s">
        <v>183</v>
      </c>
      <c r="R89" s="356"/>
      <c r="S89" s="350" t="s">
        <v>184</v>
      </c>
      <c r="U89" s="350" t="s">
        <v>183</v>
      </c>
      <c r="W89" s="356"/>
      <c r="X89" s="350" t="s">
        <v>184</v>
      </c>
    </row>
    <row r="90" spans="1:24" x14ac:dyDescent="0.25">
      <c r="A90" s="350" t="s">
        <v>183</v>
      </c>
      <c r="C90" s="357"/>
      <c r="D90" s="350" t="s">
        <v>184</v>
      </c>
      <c r="F90" s="350" t="s">
        <v>183</v>
      </c>
      <c r="H90" s="357"/>
      <c r="I90" s="350" t="s">
        <v>184</v>
      </c>
      <c r="K90" s="350" t="s">
        <v>183</v>
      </c>
      <c r="M90" s="357"/>
      <c r="N90" s="350" t="s">
        <v>184</v>
      </c>
      <c r="P90" s="350" t="s">
        <v>183</v>
      </c>
      <c r="R90" s="357"/>
      <c r="S90" s="350" t="s">
        <v>184</v>
      </c>
      <c r="U90" s="350" t="s">
        <v>183</v>
      </c>
      <c r="W90" s="357"/>
      <c r="X90" s="350" t="s">
        <v>184</v>
      </c>
    </row>
    <row r="91" spans="1:24" x14ac:dyDescent="0.25">
      <c r="A91" s="350" t="s">
        <v>183</v>
      </c>
      <c r="C91" s="357"/>
      <c r="D91" s="350" t="s">
        <v>184</v>
      </c>
      <c r="F91" s="350" t="s">
        <v>183</v>
      </c>
      <c r="H91" s="357"/>
      <c r="I91" s="350" t="s">
        <v>184</v>
      </c>
      <c r="K91" s="350" t="s">
        <v>183</v>
      </c>
      <c r="M91" s="357"/>
      <c r="N91" s="350" t="s">
        <v>184</v>
      </c>
      <c r="P91" s="350" t="s">
        <v>183</v>
      </c>
      <c r="R91" s="357"/>
      <c r="S91" s="350" t="s">
        <v>184</v>
      </c>
      <c r="U91" s="350" t="s">
        <v>183</v>
      </c>
      <c r="W91" s="357"/>
      <c r="X91" s="350" t="s">
        <v>184</v>
      </c>
    </row>
    <row r="92" spans="1:24" x14ac:dyDescent="0.25">
      <c r="A92" s="350" t="s">
        <v>183</v>
      </c>
      <c r="C92" s="357"/>
      <c r="D92" s="350" t="s">
        <v>184</v>
      </c>
      <c r="F92" s="350" t="s">
        <v>183</v>
      </c>
      <c r="H92" s="357"/>
      <c r="I92" s="350" t="s">
        <v>184</v>
      </c>
      <c r="K92" s="350" t="s">
        <v>183</v>
      </c>
      <c r="M92" s="357"/>
      <c r="N92" s="350" t="s">
        <v>184</v>
      </c>
      <c r="P92" s="350" t="s">
        <v>183</v>
      </c>
      <c r="R92" s="357"/>
      <c r="S92" s="350" t="s">
        <v>184</v>
      </c>
      <c r="U92" s="350" t="s">
        <v>183</v>
      </c>
      <c r="W92" s="357"/>
      <c r="X92" s="350" t="s">
        <v>184</v>
      </c>
    </row>
    <row r="93" spans="1:24" x14ac:dyDescent="0.25">
      <c r="A93" s="350" t="s">
        <v>183</v>
      </c>
      <c r="C93" s="357"/>
      <c r="D93" s="350" t="s">
        <v>184</v>
      </c>
      <c r="F93" s="350" t="s">
        <v>183</v>
      </c>
      <c r="H93" s="357"/>
      <c r="I93" s="350" t="s">
        <v>184</v>
      </c>
      <c r="K93" s="350" t="s">
        <v>183</v>
      </c>
      <c r="M93" s="357"/>
      <c r="N93" s="350" t="s">
        <v>184</v>
      </c>
      <c r="P93" s="350" t="s">
        <v>183</v>
      </c>
      <c r="R93" s="357"/>
      <c r="S93" s="350" t="s">
        <v>184</v>
      </c>
      <c r="U93" s="350" t="s">
        <v>183</v>
      </c>
      <c r="W93" s="357"/>
      <c r="X93" s="350" t="s">
        <v>184</v>
      </c>
    </row>
    <row r="94" spans="1:24" x14ac:dyDescent="0.25">
      <c r="A94" s="350" t="s">
        <v>183</v>
      </c>
      <c r="C94" s="357"/>
      <c r="D94" s="350" t="s">
        <v>184</v>
      </c>
      <c r="F94" s="350" t="s">
        <v>183</v>
      </c>
      <c r="H94" s="357"/>
      <c r="I94" s="350" t="s">
        <v>184</v>
      </c>
      <c r="K94" s="350" t="s">
        <v>183</v>
      </c>
      <c r="M94" s="357"/>
      <c r="N94" s="350" t="s">
        <v>184</v>
      </c>
      <c r="P94" s="350" t="s">
        <v>183</v>
      </c>
      <c r="R94" s="357"/>
      <c r="S94" s="350" t="s">
        <v>184</v>
      </c>
      <c r="U94" s="350" t="s">
        <v>183</v>
      </c>
      <c r="W94" s="357"/>
      <c r="X94" s="350" t="s">
        <v>184</v>
      </c>
    </row>
    <row r="97" spans="1:24" ht="23.25" x14ac:dyDescent="0.35">
      <c r="A97" s="360" t="s">
        <v>208</v>
      </c>
      <c r="B97" s="352"/>
      <c r="C97" s="352"/>
      <c r="D97" s="353"/>
      <c r="E97" s="352"/>
      <c r="F97" s="353"/>
      <c r="G97" s="352"/>
      <c r="H97" s="352"/>
      <c r="I97" s="353"/>
      <c r="J97" s="352"/>
      <c r="K97" s="353"/>
      <c r="L97" s="352"/>
      <c r="M97" s="352"/>
      <c r="N97" s="353"/>
      <c r="O97" s="352"/>
      <c r="P97" s="353"/>
      <c r="Q97" s="352"/>
      <c r="R97" s="352"/>
      <c r="S97" s="353"/>
      <c r="T97" s="352"/>
      <c r="U97" s="353"/>
      <c r="V97" s="352"/>
      <c r="W97" s="352"/>
      <c r="X97" s="353"/>
    </row>
    <row r="99" spans="1:24" x14ac:dyDescent="0.25">
      <c r="A99" s="354" t="s">
        <v>174</v>
      </c>
      <c r="B99" s="355" t="s">
        <v>209</v>
      </c>
      <c r="C99" s="355"/>
      <c r="D99" s="354" t="s">
        <v>176</v>
      </c>
      <c r="F99" s="354" t="s">
        <v>174</v>
      </c>
      <c r="G99" s="355" t="s">
        <v>210</v>
      </c>
      <c r="H99" s="355"/>
      <c r="I99" s="354" t="s">
        <v>176</v>
      </c>
      <c r="K99" s="354" t="s">
        <v>174</v>
      </c>
      <c r="L99" s="355" t="s">
        <v>222</v>
      </c>
      <c r="M99" s="355"/>
      <c r="N99" s="354" t="s">
        <v>176</v>
      </c>
      <c r="P99" s="354" t="s">
        <v>174</v>
      </c>
      <c r="Q99" s="355" t="s">
        <v>211</v>
      </c>
      <c r="R99" s="355"/>
      <c r="S99" s="354" t="s">
        <v>176</v>
      </c>
      <c r="U99" s="354" t="s">
        <v>174</v>
      </c>
      <c r="V99" s="355"/>
      <c r="W99" s="355"/>
      <c r="X99" s="354" t="s">
        <v>176</v>
      </c>
    </row>
    <row r="100" spans="1:24" x14ac:dyDescent="0.25">
      <c r="A100" s="350" t="s">
        <v>183</v>
      </c>
      <c r="C100" s="356"/>
      <c r="D100" s="350" t="s">
        <v>184</v>
      </c>
      <c r="F100" s="350" t="s">
        <v>183</v>
      </c>
      <c r="H100" s="356"/>
      <c r="I100" s="350" t="s">
        <v>184</v>
      </c>
      <c r="K100" s="350" t="s">
        <v>183</v>
      </c>
      <c r="M100" s="356"/>
      <c r="N100" s="350" t="s">
        <v>184</v>
      </c>
      <c r="P100" s="350" t="s">
        <v>183</v>
      </c>
      <c r="R100" s="356"/>
      <c r="S100" s="350" t="s">
        <v>184</v>
      </c>
      <c r="U100" s="350" t="s">
        <v>183</v>
      </c>
      <c r="W100" s="356"/>
      <c r="X100" s="350" t="s">
        <v>184</v>
      </c>
    </row>
    <row r="101" spans="1:24" x14ac:dyDescent="0.25">
      <c r="A101" s="350" t="s">
        <v>183</v>
      </c>
      <c r="C101" s="357"/>
      <c r="D101" s="350" t="s">
        <v>184</v>
      </c>
      <c r="F101" s="350" t="s">
        <v>183</v>
      </c>
      <c r="H101" s="357"/>
      <c r="I101" s="350" t="s">
        <v>184</v>
      </c>
      <c r="K101" s="350" t="s">
        <v>183</v>
      </c>
      <c r="M101" s="357"/>
      <c r="N101" s="350" t="s">
        <v>184</v>
      </c>
      <c r="P101" s="350" t="s">
        <v>183</v>
      </c>
      <c r="R101" s="357"/>
      <c r="S101" s="350" t="s">
        <v>184</v>
      </c>
      <c r="U101" s="350" t="s">
        <v>183</v>
      </c>
      <c r="W101" s="357"/>
      <c r="X101" s="350" t="s">
        <v>184</v>
      </c>
    </row>
    <row r="102" spans="1:24" x14ac:dyDescent="0.25">
      <c r="A102" s="350" t="s">
        <v>183</v>
      </c>
      <c r="C102" s="357"/>
      <c r="D102" s="350" t="s">
        <v>184</v>
      </c>
      <c r="F102" s="350" t="s">
        <v>183</v>
      </c>
      <c r="H102" s="357"/>
      <c r="I102" s="350" t="s">
        <v>184</v>
      </c>
      <c r="K102" s="350" t="s">
        <v>183</v>
      </c>
      <c r="M102" s="357"/>
      <c r="N102" s="350" t="s">
        <v>184</v>
      </c>
      <c r="P102" s="350" t="s">
        <v>183</v>
      </c>
      <c r="R102" s="357"/>
      <c r="S102" s="350" t="s">
        <v>184</v>
      </c>
      <c r="U102" s="350" t="s">
        <v>183</v>
      </c>
      <c r="W102" s="357"/>
      <c r="X102" s="350" t="s">
        <v>184</v>
      </c>
    </row>
    <row r="103" spans="1:24" x14ac:dyDescent="0.25">
      <c r="A103" s="350" t="s">
        <v>183</v>
      </c>
      <c r="C103" s="357"/>
      <c r="D103" s="350" t="s">
        <v>184</v>
      </c>
      <c r="F103" s="350" t="s">
        <v>183</v>
      </c>
      <c r="H103" s="357"/>
      <c r="I103" s="350" t="s">
        <v>184</v>
      </c>
      <c r="K103" s="350" t="s">
        <v>183</v>
      </c>
      <c r="M103" s="357"/>
      <c r="N103" s="350" t="s">
        <v>184</v>
      </c>
      <c r="P103" s="350" t="s">
        <v>183</v>
      </c>
      <c r="R103" s="357"/>
      <c r="S103" s="350" t="s">
        <v>184</v>
      </c>
      <c r="U103" s="350" t="s">
        <v>183</v>
      </c>
      <c r="W103" s="357"/>
      <c r="X103" s="350" t="s">
        <v>184</v>
      </c>
    </row>
    <row r="104" spans="1:24" x14ac:dyDescent="0.25">
      <c r="A104" s="350" t="s">
        <v>183</v>
      </c>
      <c r="C104" s="357"/>
      <c r="D104" s="350" t="s">
        <v>184</v>
      </c>
      <c r="F104" s="350" t="s">
        <v>183</v>
      </c>
      <c r="H104" s="357"/>
      <c r="I104" s="350" t="s">
        <v>184</v>
      </c>
      <c r="K104" s="350" t="s">
        <v>183</v>
      </c>
      <c r="M104" s="357"/>
      <c r="N104" s="350" t="s">
        <v>184</v>
      </c>
      <c r="P104" s="350" t="s">
        <v>183</v>
      </c>
      <c r="R104" s="357"/>
      <c r="S104" s="350" t="s">
        <v>184</v>
      </c>
      <c r="U104" s="350" t="s">
        <v>183</v>
      </c>
      <c r="W104" s="357"/>
      <c r="X104" s="350" t="s">
        <v>184</v>
      </c>
    </row>
    <row r="105" spans="1:24" x14ac:dyDescent="0.25">
      <c r="A105" s="350" t="s">
        <v>183</v>
      </c>
      <c r="C105" s="357"/>
      <c r="D105" s="350" t="s">
        <v>184</v>
      </c>
      <c r="F105" s="350" t="s">
        <v>183</v>
      </c>
      <c r="H105" s="357"/>
      <c r="I105" s="350" t="s">
        <v>184</v>
      </c>
      <c r="K105" s="350" t="s">
        <v>183</v>
      </c>
      <c r="M105" s="357"/>
      <c r="N105" s="350" t="s">
        <v>184</v>
      </c>
      <c r="P105" s="350" t="s">
        <v>183</v>
      </c>
      <c r="R105" s="357"/>
      <c r="S105" s="350" t="s">
        <v>184</v>
      </c>
      <c r="U105" s="350" t="s">
        <v>183</v>
      </c>
      <c r="W105" s="357"/>
      <c r="X105" s="350" t="s">
        <v>184</v>
      </c>
    </row>
    <row r="106" spans="1:24" x14ac:dyDescent="0.25">
      <c r="D106" s="350" t="s">
        <v>184</v>
      </c>
      <c r="H106" s="357"/>
      <c r="I106" s="350" t="s">
        <v>184</v>
      </c>
    </row>
    <row r="107" spans="1:24" x14ac:dyDescent="0.25">
      <c r="H107" s="357"/>
      <c r="I107" s="350" t="s">
        <v>184</v>
      </c>
    </row>
    <row r="108" spans="1:24" x14ac:dyDescent="0.25">
      <c r="H108" s="357"/>
      <c r="I108" s="350" t="s">
        <v>184</v>
      </c>
    </row>
    <row r="109" spans="1:24" x14ac:dyDescent="0.25">
      <c r="H109" s="357"/>
      <c r="I109" s="350" t="s">
        <v>184</v>
      </c>
    </row>
    <row r="110" spans="1:24" x14ac:dyDescent="0.25">
      <c r="H110" s="357"/>
      <c r="I110" s="350" t="s">
        <v>184</v>
      </c>
    </row>
    <row r="111" spans="1:24" x14ac:dyDescent="0.25">
      <c r="H111" s="357"/>
      <c r="I111" s="350" t="s">
        <v>184</v>
      </c>
    </row>
    <row r="112" spans="1:24" x14ac:dyDescent="0.25">
      <c r="H112" s="357"/>
      <c r="I112" s="350" t="s">
        <v>184</v>
      </c>
    </row>
    <row r="113" spans="8:9" x14ac:dyDescent="0.25">
      <c r="H113" s="357"/>
      <c r="I113" s="350" t="s">
        <v>184</v>
      </c>
    </row>
    <row r="114" spans="8:9" x14ac:dyDescent="0.25">
      <c r="H114" s="357"/>
      <c r="I114" s="350" t="s">
        <v>184</v>
      </c>
    </row>
    <row r="115" spans="8:9" x14ac:dyDescent="0.25">
      <c r="H115" s="357"/>
      <c r="I115" s="350" t="s">
        <v>184</v>
      </c>
    </row>
    <row r="116" spans="8:9" x14ac:dyDescent="0.25">
      <c r="H116" s="357"/>
      <c r="I116" s="350" t="s">
        <v>184</v>
      </c>
    </row>
    <row r="117" spans="8:9" x14ac:dyDescent="0.25">
      <c r="H117" s="357"/>
      <c r="I117" s="350" t="s">
        <v>184</v>
      </c>
    </row>
    <row r="118" spans="8:9" x14ac:dyDescent="0.25">
      <c r="H118" s="357"/>
      <c r="I118" s="350" t="s">
        <v>184</v>
      </c>
    </row>
    <row r="119" spans="8:9" x14ac:dyDescent="0.25">
      <c r="H119" s="357"/>
      <c r="I119" s="350" t="s">
        <v>184</v>
      </c>
    </row>
    <row r="120" spans="8:9" x14ac:dyDescent="0.25">
      <c r="H120" s="357"/>
      <c r="I120" s="350" t="s">
        <v>184</v>
      </c>
    </row>
    <row r="121" spans="8:9" x14ac:dyDescent="0.25">
      <c r="H121" s="357"/>
      <c r="I121" s="350" t="s">
        <v>184</v>
      </c>
    </row>
    <row r="122" spans="8:9" x14ac:dyDescent="0.25">
      <c r="H122" s="357"/>
      <c r="I122" s="350" t="s">
        <v>184</v>
      </c>
    </row>
    <row r="123" spans="8:9" x14ac:dyDescent="0.25">
      <c r="H123" s="357"/>
      <c r="I123" s="350" t="s">
        <v>184</v>
      </c>
    </row>
    <row r="130" spans="1:24" x14ac:dyDescent="0.25">
      <c r="A130" s="354" t="s">
        <v>174</v>
      </c>
      <c r="B130" s="355"/>
      <c r="C130" s="355"/>
      <c r="D130" s="354" t="s">
        <v>176</v>
      </c>
      <c r="F130" s="354" t="s">
        <v>174</v>
      </c>
      <c r="G130" s="355"/>
      <c r="H130" s="355"/>
      <c r="I130" s="354" t="s">
        <v>176</v>
      </c>
      <c r="K130" s="354" t="s">
        <v>174</v>
      </c>
      <c r="L130" s="355"/>
      <c r="M130" s="355"/>
      <c r="N130" s="354" t="s">
        <v>176</v>
      </c>
      <c r="P130" s="354" t="s">
        <v>174</v>
      </c>
      <c r="Q130" s="355"/>
      <c r="R130" s="355"/>
      <c r="S130" s="354" t="s">
        <v>176</v>
      </c>
      <c r="U130" s="354" t="s">
        <v>174</v>
      </c>
      <c r="V130" s="355"/>
      <c r="W130" s="355"/>
      <c r="X130" s="354" t="s">
        <v>176</v>
      </c>
    </row>
    <row r="131" spans="1:24" x14ac:dyDescent="0.25">
      <c r="A131" s="350" t="s">
        <v>183</v>
      </c>
      <c r="C131" s="356"/>
      <c r="D131" s="350" t="s">
        <v>184</v>
      </c>
      <c r="F131" s="350" t="s">
        <v>183</v>
      </c>
      <c r="H131" s="356"/>
      <c r="I131" s="350" t="s">
        <v>184</v>
      </c>
      <c r="K131" s="350" t="s">
        <v>183</v>
      </c>
      <c r="M131" s="356"/>
      <c r="N131" s="350" t="s">
        <v>184</v>
      </c>
      <c r="P131" s="350" t="s">
        <v>183</v>
      </c>
      <c r="R131" s="356"/>
      <c r="S131" s="350" t="s">
        <v>184</v>
      </c>
      <c r="U131" s="350" t="s">
        <v>183</v>
      </c>
      <c r="W131" s="356"/>
      <c r="X131" s="350" t="s">
        <v>184</v>
      </c>
    </row>
    <row r="132" spans="1:24" x14ac:dyDescent="0.25">
      <c r="A132" s="350" t="s">
        <v>183</v>
      </c>
      <c r="C132" s="357"/>
      <c r="D132" s="350" t="s">
        <v>184</v>
      </c>
      <c r="F132" s="350" t="s">
        <v>183</v>
      </c>
      <c r="H132" s="357"/>
      <c r="I132" s="350" t="s">
        <v>184</v>
      </c>
      <c r="K132" s="350" t="s">
        <v>183</v>
      </c>
      <c r="M132" s="357"/>
      <c r="N132" s="350" t="s">
        <v>184</v>
      </c>
      <c r="P132" s="350" t="s">
        <v>183</v>
      </c>
      <c r="R132" s="357"/>
      <c r="S132" s="350" t="s">
        <v>184</v>
      </c>
      <c r="U132" s="350" t="s">
        <v>183</v>
      </c>
      <c r="W132" s="357"/>
      <c r="X132" s="350" t="s">
        <v>184</v>
      </c>
    </row>
    <row r="133" spans="1:24" x14ac:dyDescent="0.25">
      <c r="A133" s="350" t="s">
        <v>183</v>
      </c>
      <c r="C133" s="357"/>
      <c r="D133" s="350" t="s">
        <v>184</v>
      </c>
      <c r="F133" s="350" t="s">
        <v>183</v>
      </c>
      <c r="H133" s="357"/>
      <c r="I133" s="350" t="s">
        <v>184</v>
      </c>
      <c r="K133" s="350" t="s">
        <v>183</v>
      </c>
      <c r="M133" s="357"/>
      <c r="N133" s="350" t="s">
        <v>184</v>
      </c>
      <c r="P133" s="350" t="s">
        <v>183</v>
      </c>
      <c r="R133" s="357"/>
      <c r="S133" s="350" t="s">
        <v>184</v>
      </c>
      <c r="U133" s="350" t="s">
        <v>183</v>
      </c>
      <c r="W133" s="357"/>
      <c r="X133" s="350" t="s">
        <v>184</v>
      </c>
    </row>
    <row r="134" spans="1:24" x14ac:dyDescent="0.25">
      <c r="A134" s="350" t="s">
        <v>183</v>
      </c>
      <c r="C134" s="357"/>
      <c r="D134" s="350" t="s">
        <v>184</v>
      </c>
      <c r="F134" s="350" t="s">
        <v>183</v>
      </c>
      <c r="H134" s="357"/>
      <c r="I134" s="350" t="s">
        <v>184</v>
      </c>
      <c r="K134" s="350" t="s">
        <v>183</v>
      </c>
      <c r="M134" s="357"/>
      <c r="N134" s="350" t="s">
        <v>184</v>
      </c>
      <c r="P134" s="350" t="s">
        <v>183</v>
      </c>
      <c r="R134" s="357"/>
      <c r="S134" s="350" t="s">
        <v>184</v>
      </c>
      <c r="U134" s="350" t="s">
        <v>183</v>
      </c>
      <c r="W134" s="357"/>
      <c r="X134" s="350" t="s">
        <v>184</v>
      </c>
    </row>
    <row r="135" spans="1:24" x14ac:dyDescent="0.25">
      <c r="A135" s="350" t="s">
        <v>183</v>
      </c>
      <c r="C135" s="357"/>
      <c r="D135" s="350" t="s">
        <v>184</v>
      </c>
      <c r="F135" s="350" t="s">
        <v>183</v>
      </c>
      <c r="H135" s="357"/>
      <c r="I135" s="350" t="s">
        <v>184</v>
      </c>
      <c r="K135" s="350" t="s">
        <v>183</v>
      </c>
      <c r="M135" s="357"/>
      <c r="N135" s="350" t="s">
        <v>184</v>
      </c>
      <c r="P135" s="350" t="s">
        <v>183</v>
      </c>
      <c r="R135" s="357"/>
      <c r="S135" s="350" t="s">
        <v>184</v>
      </c>
      <c r="U135" s="350" t="s">
        <v>183</v>
      </c>
      <c r="W135" s="357"/>
      <c r="X135" s="350" t="s">
        <v>184</v>
      </c>
    </row>
    <row r="136" spans="1:24" x14ac:dyDescent="0.25">
      <c r="A136" s="350" t="s">
        <v>183</v>
      </c>
      <c r="C136" s="357"/>
      <c r="D136" s="350" t="s">
        <v>184</v>
      </c>
      <c r="F136" s="350" t="s">
        <v>183</v>
      </c>
      <c r="H136" s="357"/>
      <c r="I136" s="350" t="s">
        <v>184</v>
      </c>
      <c r="K136" s="350" t="s">
        <v>183</v>
      </c>
      <c r="M136" s="357"/>
      <c r="N136" s="350" t="s">
        <v>184</v>
      </c>
      <c r="P136" s="350" t="s">
        <v>183</v>
      </c>
      <c r="R136" s="357"/>
      <c r="S136" s="350" t="s">
        <v>184</v>
      </c>
      <c r="U136" s="350" t="s">
        <v>183</v>
      </c>
      <c r="W136" s="357"/>
      <c r="X136" s="350" t="s">
        <v>184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CC193-BAD3-4CC9-929C-970DDD172A40}">
  <dimension ref="A1:G46"/>
  <sheetViews>
    <sheetView view="pageBreakPreview" zoomScale="85" zoomScaleNormal="100" zoomScaleSheetLayoutView="85" workbookViewId="0">
      <selection activeCell="G45" sqref="G45"/>
    </sheetView>
  </sheetViews>
  <sheetFormatPr baseColWidth="10" defaultColWidth="9.140625" defaultRowHeight="15" x14ac:dyDescent="0.2"/>
  <cols>
    <col min="1" max="1" width="31.5703125" style="285" customWidth="1"/>
    <col min="2" max="2" width="12.42578125" style="285" customWidth="1"/>
    <col min="3" max="3" width="3.85546875" style="285" customWidth="1"/>
    <col min="4" max="4" width="12.42578125" style="285" customWidth="1"/>
    <col min="5" max="5" width="4.7109375" style="285" customWidth="1"/>
    <col min="6" max="6" width="12.5703125" style="285" customWidth="1"/>
    <col min="7" max="7" width="5" style="285" customWidth="1"/>
    <col min="8" max="16384" width="9.140625" style="285"/>
  </cols>
  <sheetData>
    <row r="1" spans="1:7" ht="30" x14ac:dyDescent="0.4">
      <c r="A1" s="336" t="s">
        <v>163</v>
      </c>
      <c r="B1" s="335"/>
      <c r="C1" s="334"/>
      <c r="D1" s="333"/>
      <c r="E1" s="332"/>
      <c r="F1" s="331"/>
    </row>
    <row r="2" spans="1:7" ht="15.75" thickBot="1" x14ac:dyDescent="0.25">
      <c r="A2" s="330"/>
      <c r="B2" s="329"/>
      <c r="C2" s="329"/>
      <c r="D2" s="329"/>
      <c r="E2" s="329"/>
      <c r="F2" s="328"/>
    </row>
    <row r="3" spans="1:7" ht="16.5" thickBot="1" x14ac:dyDescent="0.3">
      <c r="A3" s="493" t="s">
        <v>156</v>
      </c>
      <c r="B3" s="494"/>
      <c r="C3" s="494"/>
      <c r="D3" s="494"/>
      <c r="E3" s="494"/>
      <c r="F3" s="495"/>
    </row>
    <row r="4" spans="1:7" ht="16.5" thickBot="1" x14ac:dyDescent="0.3">
      <c r="A4" s="327" t="s">
        <v>165</v>
      </c>
      <c r="B4" s="494"/>
      <c r="C4" s="494"/>
      <c r="D4" s="494"/>
      <c r="E4" s="494"/>
      <c r="F4" s="495"/>
      <c r="G4" s="325"/>
    </row>
    <row r="5" spans="1:7" ht="16.5" thickBot="1" x14ac:dyDescent="0.3">
      <c r="A5" s="326" t="s">
        <v>164</v>
      </c>
      <c r="B5" s="494"/>
      <c r="C5" s="494"/>
      <c r="D5" s="494"/>
      <c r="E5" s="494"/>
      <c r="F5" s="495"/>
      <c r="G5" s="325"/>
    </row>
    <row r="6" spans="1:7" ht="15.75" x14ac:dyDescent="0.25">
      <c r="A6" s="302" t="s">
        <v>11</v>
      </c>
      <c r="B6" s="298"/>
      <c r="C6" s="298"/>
      <c r="D6" s="298"/>
      <c r="E6" s="298"/>
      <c r="F6" s="292">
        <f>D7+D11+D12+D14+D15+D17+D18</f>
        <v>6</v>
      </c>
      <c r="G6" s="288">
        <v>1</v>
      </c>
    </row>
    <row r="7" spans="1:7" x14ac:dyDescent="0.2">
      <c r="A7" s="308" t="s">
        <v>12</v>
      </c>
      <c r="B7" s="298"/>
      <c r="C7" s="298"/>
      <c r="D7" s="324">
        <f>B8*B9</f>
        <v>6</v>
      </c>
      <c r="E7" s="298"/>
      <c r="F7" s="310"/>
      <c r="G7" s="288">
        <v>2</v>
      </c>
    </row>
    <row r="8" spans="1:7" x14ac:dyDescent="0.2">
      <c r="A8" s="300" t="s">
        <v>13</v>
      </c>
      <c r="B8" s="323">
        <v>2</v>
      </c>
      <c r="C8" s="314"/>
      <c r="D8" s="298"/>
      <c r="E8" s="298"/>
      <c r="F8" s="310"/>
      <c r="G8" s="321">
        <v>3</v>
      </c>
    </row>
    <row r="9" spans="1:7" x14ac:dyDescent="0.2">
      <c r="A9" s="300" t="s">
        <v>14</v>
      </c>
      <c r="B9" s="322">
        <v>3</v>
      </c>
      <c r="C9" s="298"/>
      <c r="D9" s="298"/>
      <c r="E9" s="298"/>
      <c r="F9" s="310"/>
      <c r="G9" s="321">
        <v>4</v>
      </c>
    </row>
    <row r="10" spans="1:7" x14ac:dyDescent="0.2">
      <c r="A10" s="308" t="s">
        <v>15</v>
      </c>
      <c r="B10" s="320"/>
      <c r="C10" s="298"/>
      <c r="D10" s="298"/>
      <c r="E10" s="298"/>
      <c r="F10" s="310"/>
      <c r="G10" s="288">
        <v>5</v>
      </c>
    </row>
    <row r="11" spans="1:7" x14ac:dyDescent="0.2">
      <c r="A11" s="300" t="s">
        <v>16</v>
      </c>
      <c r="B11" s="298"/>
      <c r="C11" s="298"/>
      <c r="D11" s="317">
        <f>B10*B8</f>
        <v>0</v>
      </c>
      <c r="E11" s="314"/>
      <c r="F11" s="310"/>
      <c r="G11" s="288">
        <v>6</v>
      </c>
    </row>
    <row r="12" spans="1:7" x14ac:dyDescent="0.2">
      <c r="A12" s="300" t="s">
        <v>17</v>
      </c>
      <c r="B12" s="301">
        <v>0.4</v>
      </c>
      <c r="C12" s="318"/>
      <c r="D12" s="311">
        <f>D11*B12</f>
        <v>0</v>
      </c>
      <c r="E12" s="314"/>
      <c r="F12" s="310"/>
      <c r="G12" s="288">
        <v>7</v>
      </c>
    </row>
    <row r="13" spans="1:7" x14ac:dyDescent="0.2">
      <c r="A13" s="308" t="s">
        <v>18</v>
      </c>
      <c r="B13" s="293">
        <v>0</v>
      </c>
      <c r="C13" s="298"/>
      <c r="D13" s="298"/>
      <c r="E13" s="298"/>
      <c r="F13" s="310"/>
      <c r="G13" s="288">
        <v>8</v>
      </c>
    </row>
    <row r="14" spans="1:7" x14ac:dyDescent="0.2">
      <c r="A14" s="300" t="s">
        <v>19</v>
      </c>
      <c r="B14" s="298"/>
      <c r="C14" s="298"/>
      <c r="D14" s="317">
        <f>B8*B13</f>
        <v>0</v>
      </c>
      <c r="E14" s="314"/>
      <c r="F14" s="310"/>
      <c r="G14" s="288">
        <v>9</v>
      </c>
    </row>
    <row r="15" spans="1:7" x14ac:dyDescent="0.2">
      <c r="A15" s="300" t="s">
        <v>17</v>
      </c>
      <c r="B15" s="301">
        <v>0.7</v>
      </c>
      <c r="C15" s="318"/>
      <c r="D15" s="311">
        <f>D14*B15</f>
        <v>0</v>
      </c>
      <c r="E15" s="314"/>
      <c r="F15" s="310"/>
      <c r="G15" s="288">
        <v>10</v>
      </c>
    </row>
    <row r="16" spans="1:7" x14ac:dyDescent="0.2">
      <c r="A16" s="308" t="s">
        <v>20</v>
      </c>
      <c r="B16" s="293">
        <v>0</v>
      </c>
      <c r="C16" s="298"/>
      <c r="D16" s="298"/>
      <c r="E16" s="298"/>
      <c r="F16" s="310"/>
      <c r="G16" s="288">
        <v>11</v>
      </c>
    </row>
    <row r="17" spans="1:7" x14ac:dyDescent="0.2">
      <c r="A17" s="300" t="s">
        <v>16</v>
      </c>
      <c r="B17" s="298"/>
      <c r="C17" s="298"/>
      <c r="D17" s="317">
        <f>B16*B8</f>
        <v>0</v>
      </c>
      <c r="E17" s="314"/>
      <c r="F17" s="310"/>
      <c r="G17" s="288">
        <v>12</v>
      </c>
    </row>
    <row r="18" spans="1:7" x14ac:dyDescent="0.2">
      <c r="A18" s="300" t="s">
        <v>17</v>
      </c>
      <c r="B18" s="301">
        <v>1</v>
      </c>
      <c r="C18" s="318"/>
      <c r="D18" s="311">
        <f>D17*B18</f>
        <v>0</v>
      </c>
      <c r="E18" s="314"/>
      <c r="F18" s="310"/>
      <c r="G18" s="288">
        <v>13</v>
      </c>
    </row>
    <row r="19" spans="1:7" x14ac:dyDescent="0.2">
      <c r="A19" s="308" t="s">
        <v>21</v>
      </c>
      <c r="B19" s="298"/>
      <c r="C19" s="298"/>
      <c r="D19" s="298"/>
      <c r="E19" s="298"/>
      <c r="F19" s="319">
        <f>D20+D21+D22+D23</f>
        <v>0.74699999999999989</v>
      </c>
      <c r="G19" s="288">
        <v>14</v>
      </c>
    </row>
    <row r="20" spans="1:7" x14ac:dyDescent="0.2">
      <c r="A20" s="300" t="s">
        <v>139</v>
      </c>
      <c r="B20" s="301">
        <v>0.08</v>
      </c>
      <c r="C20" s="318"/>
      <c r="D20" s="317">
        <f>F6*B20</f>
        <v>0.48</v>
      </c>
      <c r="E20" s="314"/>
      <c r="F20" s="310"/>
      <c r="G20" s="288">
        <v>15</v>
      </c>
    </row>
    <row r="21" spans="1:7" x14ac:dyDescent="0.2">
      <c r="A21" s="300" t="s">
        <v>140</v>
      </c>
      <c r="B21" s="299">
        <f>2.8%+0.25%</f>
        <v>3.0499999999999996E-2</v>
      </c>
      <c r="C21" s="315"/>
      <c r="D21" s="317">
        <f>F6*B21</f>
        <v>0.18299999999999997</v>
      </c>
      <c r="E21" s="314"/>
      <c r="F21" s="310"/>
      <c r="G21" s="288">
        <v>16</v>
      </c>
    </row>
    <row r="22" spans="1:7" x14ac:dyDescent="0.2">
      <c r="A22" s="300" t="s">
        <v>143</v>
      </c>
      <c r="B22" s="299">
        <v>1.4E-2</v>
      </c>
      <c r="C22" s="315"/>
      <c r="D22" s="317">
        <f>F6*B22</f>
        <v>8.4000000000000005E-2</v>
      </c>
      <c r="E22" s="314"/>
      <c r="F22" s="310"/>
      <c r="G22" s="288"/>
    </row>
    <row r="23" spans="1:7" x14ac:dyDescent="0.2">
      <c r="A23" s="300"/>
      <c r="B23" s="316"/>
      <c r="C23" s="315"/>
      <c r="D23" s="311"/>
      <c r="E23" s="314"/>
      <c r="F23" s="310"/>
      <c r="G23" s="288"/>
    </row>
    <row r="24" spans="1:7" x14ac:dyDescent="0.2">
      <c r="A24" s="308" t="s">
        <v>22</v>
      </c>
      <c r="B24" s="298"/>
      <c r="C24" s="298"/>
      <c r="D24" s="298"/>
      <c r="E24" s="298"/>
      <c r="F24" s="307">
        <f>F6-F19</f>
        <v>5.2530000000000001</v>
      </c>
      <c r="G24" s="288">
        <v>17</v>
      </c>
    </row>
    <row r="25" spans="1:7" x14ac:dyDescent="0.2">
      <c r="A25" s="300" t="s">
        <v>23</v>
      </c>
      <c r="B25" s="298"/>
      <c r="C25" s="298"/>
      <c r="D25" s="298"/>
      <c r="E25" s="298"/>
      <c r="F25" s="306">
        <f>D12+D15+D18</f>
        <v>0</v>
      </c>
      <c r="G25" s="288">
        <v>18</v>
      </c>
    </row>
    <row r="26" spans="1:7" x14ac:dyDescent="0.2">
      <c r="A26" s="300" t="s">
        <v>24</v>
      </c>
      <c r="B26" s="298"/>
      <c r="C26" s="298"/>
      <c r="D26" s="298"/>
      <c r="E26" s="298"/>
      <c r="F26" s="306">
        <f>D27+D28+D29+D30</f>
        <v>0</v>
      </c>
      <c r="G26" s="288">
        <v>19</v>
      </c>
    </row>
    <row r="27" spans="1:7" x14ac:dyDescent="0.2">
      <c r="A27" s="300" t="s">
        <v>46</v>
      </c>
      <c r="B27" s="298"/>
      <c r="C27" s="298"/>
      <c r="D27" s="313">
        <v>0</v>
      </c>
      <c r="E27" s="298"/>
      <c r="F27" s="310"/>
      <c r="G27" s="288">
        <v>20</v>
      </c>
    </row>
    <row r="28" spans="1:7" x14ac:dyDescent="0.2">
      <c r="A28" s="300" t="s">
        <v>47</v>
      </c>
      <c r="B28" s="298"/>
      <c r="C28" s="298"/>
      <c r="D28" s="312">
        <v>0</v>
      </c>
      <c r="E28" s="298"/>
      <c r="F28" s="310"/>
      <c r="G28" s="288">
        <v>21</v>
      </c>
    </row>
    <row r="29" spans="1:7" x14ac:dyDescent="0.2">
      <c r="A29" s="300" t="s">
        <v>48</v>
      </c>
      <c r="B29" s="298"/>
      <c r="C29" s="298"/>
      <c r="D29" s="312">
        <v>0</v>
      </c>
      <c r="E29" s="298"/>
      <c r="F29" s="310"/>
      <c r="G29" s="288">
        <v>22</v>
      </c>
    </row>
    <row r="30" spans="1:7" x14ac:dyDescent="0.2">
      <c r="A30" s="300" t="s">
        <v>49</v>
      </c>
      <c r="B30" s="298"/>
      <c r="C30" s="298"/>
      <c r="D30" s="311">
        <v>0</v>
      </c>
      <c r="E30" s="298"/>
      <c r="F30" s="310"/>
      <c r="G30" s="288">
        <v>23</v>
      </c>
    </row>
    <row r="31" spans="1:7" x14ac:dyDescent="0.2">
      <c r="A31" s="308" t="s">
        <v>25</v>
      </c>
      <c r="B31" s="298"/>
      <c r="C31" s="298"/>
      <c r="D31" s="298"/>
      <c r="E31" s="298"/>
      <c r="F31" s="307">
        <f>F24-F25-F26</f>
        <v>5.2530000000000001</v>
      </c>
      <c r="G31" s="288">
        <v>24</v>
      </c>
    </row>
    <row r="32" spans="1:7" x14ac:dyDescent="0.2">
      <c r="A32" s="300" t="s">
        <v>146</v>
      </c>
      <c r="B32" s="301">
        <v>0.3</v>
      </c>
      <c r="C32" s="298"/>
      <c r="D32" s="298"/>
      <c r="E32" s="298"/>
      <c r="F32" s="309">
        <f>F31*B32</f>
        <v>1.5759000000000001</v>
      </c>
      <c r="G32" s="288">
        <v>25</v>
      </c>
    </row>
    <row r="33" spans="1:7" x14ac:dyDescent="0.2">
      <c r="A33" s="308" t="s">
        <v>22</v>
      </c>
      <c r="B33" s="298"/>
      <c r="C33" s="298"/>
      <c r="D33" s="298"/>
      <c r="E33" s="298"/>
      <c r="F33" s="307">
        <f>F31-F32</f>
        <v>3.6771000000000003</v>
      </c>
      <c r="G33" s="288">
        <v>26</v>
      </c>
    </row>
    <row r="34" spans="1:7" x14ac:dyDescent="0.2">
      <c r="A34" s="300" t="s">
        <v>26</v>
      </c>
      <c r="B34" s="298"/>
      <c r="C34" s="298"/>
      <c r="D34" s="298"/>
      <c r="E34" s="298"/>
      <c r="F34" s="306">
        <f>F25</f>
        <v>0</v>
      </c>
      <c r="G34" s="288">
        <v>27</v>
      </c>
    </row>
    <row r="35" spans="1:7" ht="15.75" thickBot="1" x14ac:dyDescent="0.25">
      <c r="A35" s="300" t="s">
        <v>27</v>
      </c>
      <c r="B35" s="298"/>
      <c r="C35" s="298"/>
      <c r="D35" s="298"/>
      <c r="E35" s="298"/>
      <c r="F35" s="306">
        <f>F26</f>
        <v>0</v>
      </c>
      <c r="G35" s="288">
        <v>28</v>
      </c>
    </row>
    <row r="36" spans="1:7" ht="15.75" thickBot="1" x14ac:dyDescent="0.25">
      <c r="A36" s="305" t="s">
        <v>144</v>
      </c>
      <c r="B36" s="304"/>
      <c r="C36" s="304"/>
      <c r="D36" s="304"/>
      <c r="E36" s="304"/>
      <c r="F36" s="303">
        <f>F33+F34+F35</f>
        <v>3.6771000000000003</v>
      </c>
      <c r="G36" s="288">
        <v>29</v>
      </c>
    </row>
    <row r="37" spans="1:7" ht="16.5" thickBot="1" x14ac:dyDescent="0.3">
      <c r="A37" s="493" t="s">
        <v>28</v>
      </c>
      <c r="B37" s="494"/>
      <c r="C37" s="494"/>
      <c r="D37" s="494"/>
      <c r="E37" s="494"/>
      <c r="F37" s="495"/>
      <c r="G37" s="288">
        <v>32</v>
      </c>
    </row>
    <row r="38" spans="1:7" ht="15.75" x14ac:dyDescent="0.25">
      <c r="A38" s="302" t="s">
        <v>29</v>
      </c>
      <c r="B38" s="298"/>
      <c r="C38" s="298"/>
      <c r="D38" s="298"/>
      <c r="E38" s="298"/>
      <c r="F38" s="297">
        <f>F6</f>
        <v>6</v>
      </c>
      <c r="G38" s="288">
        <v>33</v>
      </c>
    </row>
    <row r="39" spans="1:7" x14ac:dyDescent="0.2">
      <c r="A39" s="300" t="s">
        <v>141</v>
      </c>
      <c r="B39" s="301">
        <v>0.08</v>
      </c>
      <c r="C39" s="298"/>
      <c r="D39" s="298"/>
      <c r="E39" s="298"/>
      <c r="F39" s="297">
        <f>F6*B39</f>
        <v>0.48</v>
      </c>
      <c r="G39" s="288">
        <v>34</v>
      </c>
    </row>
    <row r="40" spans="1:7" x14ac:dyDescent="0.2">
      <c r="A40" s="300" t="s">
        <v>142</v>
      </c>
      <c r="B40" s="299">
        <f>2.8%+0.25%</f>
        <v>3.0499999999999996E-2</v>
      </c>
      <c r="C40" s="298"/>
      <c r="D40" s="298"/>
      <c r="E40" s="298"/>
      <c r="F40" s="297">
        <f>F6*B40</f>
        <v>0.18299999999999997</v>
      </c>
      <c r="G40" s="288">
        <v>35</v>
      </c>
    </row>
    <row r="41" spans="1:7" x14ac:dyDescent="0.2">
      <c r="A41" s="300" t="s">
        <v>155</v>
      </c>
      <c r="B41" s="299">
        <v>1.1000000000000001E-3</v>
      </c>
      <c r="C41" s="298"/>
      <c r="D41" s="298"/>
      <c r="E41" s="298"/>
      <c r="F41" s="297">
        <f>F6*B41</f>
        <v>6.6E-3</v>
      </c>
      <c r="G41" s="288"/>
    </row>
    <row r="42" spans="1:7" x14ac:dyDescent="0.2">
      <c r="A42" s="300" t="s">
        <v>30</v>
      </c>
      <c r="B42" s="299">
        <v>8.0000000000000002E-3</v>
      </c>
      <c r="C42" s="298"/>
      <c r="D42" s="298"/>
      <c r="E42" s="298"/>
      <c r="F42" s="297">
        <f>F6*B42</f>
        <v>4.8000000000000001E-2</v>
      </c>
      <c r="G42" s="288">
        <v>36</v>
      </c>
    </row>
    <row r="43" spans="1:7" x14ac:dyDescent="0.2">
      <c r="A43" s="296" t="s">
        <v>145</v>
      </c>
      <c r="B43" s="295">
        <v>1.0699999999999999E-2</v>
      </c>
      <c r="C43" s="294"/>
      <c r="D43" s="293"/>
      <c r="E43" s="293"/>
      <c r="F43" s="292">
        <f>F6*B43</f>
        <v>6.4199999999999993E-2</v>
      </c>
      <c r="G43" s="288">
        <v>37</v>
      </c>
    </row>
    <row r="44" spans="1:7" ht="97.5" customHeight="1" thickBot="1" x14ac:dyDescent="0.25">
      <c r="A44" s="291" t="s">
        <v>31</v>
      </c>
      <c r="B44" s="290"/>
      <c r="C44" s="290"/>
      <c r="D44" s="290"/>
      <c r="E44" s="290"/>
      <c r="F44" s="289">
        <f>F38+F39+F40+F42+F41+F43</f>
        <v>6.7817999999999996</v>
      </c>
      <c r="G44" s="288">
        <v>38</v>
      </c>
    </row>
    <row r="45" spans="1:7" ht="18" x14ac:dyDescent="0.25">
      <c r="A45" s="287" t="s">
        <v>89</v>
      </c>
      <c r="G45" s="286"/>
    </row>
    <row r="46" spans="1:7" ht="15" customHeight="1" x14ac:dyDescent="0.2"/>
  </sheetData>
  <mergeCells count="4">
    <mergeCell ref="A3:F3"/>
    <mergeCell ref="B4:F4"/>
    <mergeCell ref="B5:F5"/>
    <mergeCell ref="A37:F37"/>
  </mergeCells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94" orientation="portrait" horizontalDpi="4294967293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D7CE3-B49A-4A78-B856-0688D3F3B8FF}">
  <dimension ref="A1:G46"/>
  <sheetViews>
    <sheetView view="pageBreakPreview" zoomScaleNormal="100" zoomScaleSheetLayoutView="100" workbookViewId="0">
      <selection activeCell="H1" sqref="H1:H1048576"/>
    </sheetView>
  </sheetViews>
  <sheetFormatPr baseColWidth="10" defaultColWidth="9.140625" defaultRowHeight="15" x14ac:dyDescent="0.2"/>
  <cols>
    <col min="1" max="1" width="31.5703125" style="285" customWidth="1"/>
    <col min="2" max="2" width="12.42578125" style="285" customWidth="1"/>
    <col min="3" max="3" width="3.85546875" style="285" customWidth="1"/>
    <col min="4" max="4" width="12.42578125" style="285" customWidth="1"/>
    <col min="5" max="5" width="4.7109375" style="285" customWidth="1"/>
    <col min="6" max="6" width="12.5703125" style="285" customWidth="1"/>
    <col min="7" max="7" width="5" style="285" customWidth="1"/>
    <col min="8" max="16384" width="9.140625" style="285"/>
  </cols>
  <sheetData>
    <row r="1" spans="1:7" ht="30" x14ac:dyDescent="0.4">
      <c r="A1" s="336" t="s">
        <v>163</v>
      </c>
      <c r="B1" s="335"/>
      <c r="C1" s="334"/>
      <c r="D1" s="333"/>
      <c r="E1" s="332"/>
      <c r="F1" s="331"/>
    </row>
    <row r="2" spans="1:7" ht="15.75" thickBot="1" x14ac:dyDescent="0.25">
      <c r="A2" s="330"/>
      <c r="B2" s="329"/>
      <c r="C2" s="329"/>
      <c r="D2" s="329"/>
      <c r="E2" s="329"/>
      <c r="F2" s="328"/>
    </row>
    <row r="3" spans="1:7" ht="16.5" thickBot="1" x14ac:dyDescent="0.3">
      <c r="A3" s="493" t="s">
        <v>156</v>
      </c>
      <c r="B3" s="494"/>
      <c r="C3" s="494"/>
      <c r="D3" s="494"/>
      <c r="E3" s="494"/>
      <c r="F3" s="495"/>
    </row>
    <row r="4" spans="1:7" ht="16.5" thickBot="1" x14ac:dyDescent="0.3">
      <c r="A4" s="327" t="s">
        <v>165</v>
      </c>
      <c r="B4" s="494"/>
      <c r="C4" s="494"/>
      <c r="D4" s="494"/>
      <c r="E4" s="494"/>
      <c r="F4" s="495"/>
      <c r="G4" s="325"/>
    </row>
    <row r="5" spans="1:7" ht="16.5" thickBot="1" x14ac:dyDescent="0.3">
      <c r="A5" s="326" t="s">
        <v>166</v>
      </c>
      <c r="B5" s="494"/>
      <c r="C5" s="494"/>
      <c r="D5" s="494"/>
      <c r="E5" s="494"/>
      <c r="F5" s="495"/>
      <c r="G5" s="325"/>
    </row>
    <row r="6" spans="1:7" ht="15.75" x14ac:dyDescent="0.25">
      <c r="A6" s="302" t="s">
        <v>11</v>
      </c>
      <c r="B6" s="298"/>
      <c r="C6" s="298"/>
      <c r="D6" s="298"/>
      <c r="E6" s="298"/>
      <c r="F6" s="292">
        <f>D7+D11+D12+D14+D15+D17+D18</f>
        <v>2</v>
      </c>
      <c r="G6" s="288">
        <v>1</v>
      </c>
    </row>
    <row r="7" spans="1:7" x14ac:dyDescent="0.2">
      <c r="A7" s="308" t="s">
        <v>12</v>
      </c>
      <c r="B7" s="298"/>
      <c r="C7" s="298"/>
      <c r="D7" s="324">
        <f>B8*B9</f>
        <v>2</v>
      </c>
      <c r="E7" s="298"/>
      <c r="F7" s="310"/>
      <c r="G7" s="288">
        <v>2</v>
      </c>
    </row>
    <row r="8" spans="1:7" x14ac:dyDescent="0.2">
      <c r="A8" s="300" t="s">
        <v>13</v>
      </c>
      <c r="B8" s="323">
        <v>2</v>
      </c>
      <c r="C8" s="314"/>
      <c r="D8" s="298"/>
      <c r="E8" s="298"/>
      <c r="F8" s="310"/>
      <c r="G8" s="321">
        <v>3</v>
      </c>
    </row>
    <row r="9" spans="1:7" x14ac:dyDescent="0.2">
      <c r="A9" s="300" t="s">
        <v>14</v>
      </c>
      <c r="B9" s="322">
        <v>1</v>
      </c>
      <c r="C9" s="298"/>
      <c r="D9" s="298"/>
      <c r="E9" s="298"/>
      <c r="F9" s="310"/>
      <c r="G9" s="321">
        <v>4</v>
      </c>
    </row>
    <row r="10" spans="1:7" x14ac:dyDescent="0.2">
      <c r="A10" s="308" t="s">
        <v>15</v>
      </c>
      <c r="B10" s="320"/>
      <c r="C10" s="298"/>
      <c r="D10" s="298"/>
      <c r="E10" s="298"/>
      <c r="F10" s="310"/>
      <c r="G10" s="288">
        <v>5</v>
      </c>
    </row>
    <row r="11" spans="1:7" x14ac:dyDescent="0.2">
      <c r="A11" s="300" t="s">
        <v>16</v>
      </c>
      <c r="B11" s="298"/>
      <c r="C11" s="298"/>
      <c r="D11" s="317">
        <f>B10*B8</f>
        <v>0</v>
      </c>
      <c r="E11" s="314"/>
      <c r="F11" s="310"/>
      <c r="G11" s="288">
        <v>6</v>
      </c>
    </row>
    <row r="12" spans="1:7" x14ac:dyDescent="0.2">
      <c r="A12" s="300" t="s">
        <v>17</v>
      </c>
      <c r="B12" s="301">
        <v>0.4</v>
      </c>
      <c r="C12" s="318"/>
      <c r="D12" s="311">
        <f>D11*B12</f>
        <v>0</v>
      </c>
      <c r="E12" s="314"/>
      <c r="F12" s="310"/>
      <c r="G12" s="288">
        <v>7</v>
      </c>
    </row>
    <row r="13" spans="1:7" x14ac:dyDescent="0.2">
      <c r="A13" s="308" t="s">
        <v>18</v>
      </c>
      <c r="B13" s="293">
        <v>0</v>
      </c>
      <c r="C13" s="298"/>
      <c r="D13" s="298"/>
      <c r="E13" s="298"/>
      <c r="F13" s="310"/>
      <c r="G13" s="288">
        <v>8</v>
      </c>
    </row>
    <row r="14" spans="1:7" x14ac:dyDescent="0.2">
      <c r="A14" s="300" t="s">
        <v>19</v>
      </c>
      <c r="B14" s="298"/>
      <c r="C14" s="298"/>
      <c r="D14" s="317">
        <f>B8*B13</f>
        <v>0</v>
      </c>
      <c r="E14" s="314"/>
      <c r="F14" s="310"/>
      <c r="G14" s="288">
        <v>9</v>
      </c>
    </row>
    <row r="15" spans="1:7" x14ac:dyDescent="0.2">
      <c r="A15" s="300" t="s">
        <v>17</v>
      </c>
      <c r="B15" s="301">
        <v>0.7</v>
      </c>
      <c r="C15" s="318"/>
      <c r="D15" s="311">
        <f>D14*B15</f>
        <v>0</v>
      </c>
      <c r="E15" s="314"/>
      <c r="F15" s="310"/>
      <c r="G15" s="288">
        <v>10</v>
      </c>
    </row>
    <row r="16" spans="1:7" x14ac:dyDescent="0.2">
      <c r="A16" s="308" t="s">
        <v>20</v>
      </c>
      <c r="B16" s="293">
        <v>0</v>
      </c>
      <c r="C16" s="298"/>
      <c r="D16" s="298"/>
      <c r="E16" s="298"/>
      <c r="F16" s="310"/>
      <c r="G16" s="288">
        <v>11</v>
      </c>
    </row>
    <row r="17" spans="1:7" x14ac:dyDescent="0.2">
      <c r="A17" s="300" t="s">
        <v>16</v>
      </c>
      <c r="B17" s="298"/>
      <c r="C17" s="298"/>
      <c r="D17" s="317">
        <f>B16*B8</f>
        <v>0</v>
      </c>
      <c r="E17" s="314"/>
      <c r="F17" s="310"/>
      <c r="G17" s="288">
        <v>12</v>
      </c>
    </row>
    <row r="18" spans="1:7" x14ac:dyDescent="0.2">
      <c r="A18" s="300" t="s">
        <v>17</v>
      </c>
      <c r="B18" s="301">
        <v>1</v>
      </c>
      <c r="C18" s="318"/>
      <c r="D18" s="311">
        <f>D17*B18</f>
        <v>0</v>
      </c>
      <c r="E18" s="314"/>
      <c r="F18" s="310"/>
      <c r="G18" s="288">
        <v>13</v>
      </c>
    </row>
    <row r="19" spans="1:7" x14ac:dyDescent="0.2">
      <c r="A19" s="308" t="s">
        <v>21</v>
      </c>
      <c r="B19" s="298"/>
      <c r="C19" s="298"/>
      <c r="D19" s="298"/>
      <c r="E19" s="298"/>
      <c r="F19" s="319">
        <f>D20+D21+D22+D23</f>
        <v>0.249</v>
      </c>
      <c r="G19" s="288">
        <v>14</v>
      </c>
    </row>
    <row r="20" spans="1:7" x14ac:dyDescent="0.2">
      <c r="A20" s="300" t="s">
        <v>139</v>
      </c>
      <c r="B20" s="301">
        <v>0.08</v>
      </c>
      <c r="C20" s="318"/>
      <c r="D20" s="317">
        <f>F6*B20</f>
        <v>0.16</v>
      </c>
      <c r="E20" s="314"/>
      <c r="F20" s="310"/>
      <c r="G20" s="288">
        <v>15</v>
      </c>
    </row>
    <row r="21" spans="1:7" x14ac:dyDescent="0.2">
      <c r="A21" s="300" t="s">
        <v>140</v>
      </c>
      <c r="B21" s="299">
        <f>2.8%+0.25%</f>
        <v>3.0499999999999996E-2</v>
      </c>
      <c r="C21" s="315"/>
      <c r="D21" s="317">
        <f>F6*B21</f>
        <v>6.0999999999999992E-2</v>
      </c>
      <c r="E21" s="314"/>
      <c r="F21" s="310"/>
      <c r="G21" s="288">
        <v>16</v>
      </c>
    </row>
    <row r="22" spans="1:7" x14ac:dyDescent="0.2">
      <c r="A22" s="300" t="s">
        <v>143</v>
      </c>
      <c r="B22" s="299">
        <v>1.4E-2</v>
      </c>
      <c r="C22" s="315"/>
      <c r="D22" s="317">
        <f>F6*B22</f>
        <v>2.8000000000000001E-2</v>
      </c>
      <c r="E22" s="314"/>
      <c r="F22" s="310"/>
      <c r="G22" s="288"/>
    </row>
    <row r="23" spans="1:7" x14ac:dyDescent="0.2">
      <c r="A23" s="300"/>
      <c r="B23" s="316"/>
      <c r="C23" s="315"/>
      <c r="D23" s="311"/>
      <c r="E23" s="314"/>
      <c r="F23" s="310"/>
      <c r="G23" s="288"/>
    </row>
    <row r="24" spans="1:7" x14ac:dyDescent="0.2">
      <c r="A24" s="308" t="s">
        <v>22</v>
      </c>
      <c r="B24" s="298"/>
      <c r="C24" s="298"/>
      <c r="D24" s="298"/>
      <c r="E24" s="298"/>
      <c r="F24" s="307">
        <f>F6-F19</f>
        <v>1.7509999999999999</v>
      </c>
      <c r="G24" s="288">
        <v>17</v>
      </c>
    </row>
    <row r="25" spans="1:7" x14ac:dyDescent="0.2">
      <c r="A25" s="300" t="s">
        <v>23</v>
      </c>
      <c r="B25" s="298"/>
      <c r="C25" s="298"/>
      <c r="D25" s="298"/>
      <c r="E25" s="298"/>
      <c r="F25" s="306">
        <f>D12+D15+D18</f>
        <v>0</v>
      </c>
      <c r="G25" s="288">
        <v>18</v>
      </c>
    </row>
    <row r="26" spans="1:7" x14ac:dyDescent="0.2">
      <c r="A26" s="300" t="s">
        <v>24</v>
      </c>
      <c r="B26" s="298"/>
      <c r="C26" s="298"/>
      <c r="D26" s="298"/>
      <c r="E26" s="298"/>
      <c r="F26" s="306">
        <f>D27+D28+D29+D30</f>
        <v>0</v>
      </c>
      <c r="G26" s="288">
        <v>19</v>
      </c>
    </row>
    <row r="27" spans="1:7" x14ac:dyDescent="0.2">
      <c r="A27" s="300" t="s">
        <v>46</v>
      </c>
      <c r="B27" s="298"/>
      <c r="C27" s="298"/>
      <c r="D27" s="313">
        <v>0</v>
      </c>
      <c r="E27" s="298"/>
      <c r="F27" s="310"/>
      <c r="G27" s="288">
        <v>20</v>
      </c>
    </row>
    <row r="28" spans="1:7" x14ac:dyDescent="0.2">
      <c r="A28" s="300" t="s">
        <v>47</v>
      </c>
      <c r="B28" s="298"/>
      <c r="C28" s="298"/>
      <c r="D28" s="312">
        <v>0</v>
      </c>
      <c r="E28" s="298"/>
      <c r="F28" s="310"/>
      <c r="G28" s="288">
        <v>21</v>
      </c>
    </row>
    <row r="29" spans="1:7" x14ac:dyDescent="0.2">
      <c r="A29" s="300" t="s">
        <v>48</v>
      </c>
      <c r="B29" s="298"/>
      <c r="C29" s="298"/>
      <c r="D29" s="312">
        <v>0</v>
      </c>
      <c r="E29" s="298"/>
      <c r="F29" s="310"/>
      <c r="G29" s="288">
        <v>22</v>
      </c>
    </row>
    <row r="30" spans="1:7" x14ac:dyDescent="0.2">
      <c r="A30" s="300" t="s">
        <v>49</v>
      </c>
      <c r="B30" s="298"/>
      <c r="C30" s="298"/>
      <c r="D30" s="311">
        <v>0</v>
      </c>
      <c r="E30" s="298"/>
      <c r="F30" s="310"/>
      <c r="G30" s="288">
        <v>23</v>
      </c>
    </row>
    <row r="31" spans="1:7" x14ac:dyDescent="0.2">
      <c r="A31" s="308" t="s">
        <v>25</v>
      </c>
      <c r="B31" s="298"/>
      <c r="C31" s="298"/>
      <c r="D31" s="298"/>
      <c r="E31" s="298"/>
      <c r="F31" s="307">
        <f>F24-F25-F26</f>
        <v>1.7509999999999999</v>
      </c>
      <c r="G31" s="288">
        <v>24</v>
      </c>
    </row>
    <row r="32" spans="1:7" x14ac:dyDescent="0.2">
      <c r="A32" s="300" t="s">
        <v>146</v>
      </c>
      <c r="B32" s="301">
        <v>0.3</v>
      </c>
      <c r="C32" s="298"/>
      <c r="D32" s="298"/>
      <c r="E32" s="298"/>
      <c r="F32" s="309">
        <f>F31*B32</f>
        <v>0.52529999999999999</v>
      </c>
      <c r="G32" s="288">
        <v>25</v>
      </c>
    </row>
    <row r="33" spans="1:7" x14ac:dyDescent="0.2">
      <c r="A33" s="308" t="s">
        <v>22</v>
      </c>
      <c r="B33" s="298"/>
      <c r="C33" s="298"/>
      <c r="D33" s="298"/>
      <c r="E33" s="298"/>
      <c r="F33" s="307">
        <f>F31-F32</f>
        <v>1.2256999999999998</v>
      </c>
      <c r="G33" s="288">
        <v>26</v>
      </c>
    </row>
    <row r="34" spans="1:7" x14ac:dyDescent="0.2">
      <c r="A34" s="300" t="s">
        <v>26</v>
      </c>
      <c r="B34" s="298"/>
      <c r="C34" s="298"/>
      <c r="D34" s="298"/>
      <c r="E34" s="298"/>
      <c r="F34" s="306">
        <f>F25</f>
        <v>0</v>
      </c>
      <c r="G34" s="288">
        <v>27</v>
      </c>
    </row>
    <row r="35" spans="1:7" ht="15.75" thickBot="1" x14ac:dyDescent="0.25">
      <c r="A35" s="300" t="s">
        <v>27</v>
      </c>
      <c r="B35" s="298"/>
      <c r="C35" s="298"/>
      <c r="D35" s="298"/>
      <c r="E35" s="298"/>
      <c r="F35" s="306">
        <f>F26</f>
        <v>0</v>
      </c>
      <c r="G35" s="288">
        <v>28</v>
      </c>
    </row>
    <row r="36" spans="1:7" ht="15.75" thickBot="1" x14ac:dyDescent="0.25">
      <c r="A36" s="305" t="s">
        <v>144</v>
      </c>
      <c r="B36" s="304"/>
      <c r="C36" s="304"/>
      <c r="D36" s="304"/>
      <c r="E36" s="304"/>
      <c r="F36" s="303">
        <f>F33+F34+F35</f>
        <v>1.2256999999999998</v>
      </c>
      <c r="G36" s="288">
        <v>29</v>
      </c>
    </row>
    <row r="37" spans="1:7" ht="16.5" thickBot="1" x14ac:dyDescent="0.3">
      <c r="A37" s="493" t="s">
        <v>28</v>
      </c>
      <c r="B37" s="494"/>
      <c r="C37" s="494"/>
      <c r="D37" s="494"/>
      <c r="E37" s="494"/>
      <c r="F37" s="495"/>
      <c r="G37" s="288">
        <v>32</v>
      </c>
    </row>
    <row r="38" spans="1:7" ht="15.75" x14ac:dyDescent="0.25">
      <c r="A38" s="302" t="s">
        <v>29</v>
      </c>
      <c r="B38" s="298"/>
      <c r="C38" s="298"/>
      <c r="D38" s="298"/>
      <c r="E38" s="298"/>
      <c r="F38" s="297">
        <f>F6</f>
        <v>2</v>
      </c>
      <c r="G38" s="288">
        <v>33</v>
      </c>
    </row>
    <row r="39" spans="1:7" x14ac:dyDescent="0.2">
      <c r="A39" s="300" t="s">
        <v>141</v>
      </c>
      <c r="B39" s="301">
        <v>0.08</v>
      </c>
      <c r="C39" s="298"/>
      <c r="D39" s="298"/>
      <c r="E39" s="298"/>
      <c r="F39" s="297">
        <f>F6*B39</f>
        <v>0.16</v>
      </c>
      <c r="G39" s="288">
        <v>34</v>
      </c>
    </row>
    <row r="40" spans="1:7" x14ac:dyDescent="0.2">
      <c r="A40" s="300" t="s">
        <v>142</v>
      </c>
      <c r="B40" s="299">
        <f>2.8%+0.25%</f>
        <v>3.0499999999999996E-2</v>
      </c>
      <c r="C40" s="298"/>
      <c r="D40" s="298"/>
      <c r="E40" s="298"/>
      <c r="F40" s="297">
        <f>F6*B40</f>
        <v>6.0999999999999992E-2</v>
      </c>
      <c r="G40" s="288">
        <v>35</v>
      </c>
    </row>
    <row r="41" spans="1:7" x14ac:dyDescent="0.2">
      <c r="A41" s="300" t="s">
        <v>155</v>
      </c>
      <c r="B41" s="299">
        <v>1.1000000000000001E-3</v>
      </c>
      <c r="C41" s="298"/>
      <c r="D41" s="298"/>
      <c r="E41" s="298"/>
      <c r="F41" s="297">
        <f>F6*B41</f>
        <v>2.2000000000000001E-3</v>
      </c>
      <c r="G41" s="288"/>
    </row>
    <row r="42" spans="1:7" x14ac:dyDescent="0.2">
      <c r="A42" s="300" t="s">
        <v>30</v>
      </c>
      <c r="B42" s="299">
        <v>8.0000000000000002E-3</v>
      </c>
      <c r="C42" s="298"/>
      <c r="D42" s="298"/>
      <c r="E42" s="298"/>
      <c r="F42" s="297">
        <f>F6*B42</f>
        <v>1.6E-2</v>
      </c>
      <c r="G42" s="288">
        <v>36</v>
      </c>
    </row>
    <row r="43" spans="1:7" x14ac:dyDescent="0.2">
      <c r="A43" s="296" t="s">
        <v>145</v>
      </c>
      <c r="B43" s="295">
        <v>1.0699999999999999E-2</v>
      </c>
      <c r="C43" s="294"/>
      <c r="D43" s="293"/>
      <c r="E43" s="293"/>
      <c r="F43" s="292">
        <f>F6*B43</f>
        <v>2.1399999999999999E-2</v>
      </c>
      <c r="G43" s="288">
        <v>37</v>
      </c>
    </row>
    <row r="44" spans="1:7" ht="97.5" customHeight="1" thickBot="1" x14ac:dyDescent="0.25">
      <c r="A44" s="291" t="s">
        <v>31</v>
      </c>
      <c r="B44" s="290"/>
      <c r="C44" s="290"/>
      <c r="D44" s="290"/>
      <c r="E44" s="290"/>
      <c r="F44" s="289">
        <f>F38+F39+F40+F42+F41+F43</f>
        <v>2.2606000000000002</v>
      </c>
      <c r="G44" s="288">
        <v>38</v>
      </c>
    </row>
    <row r="45" spans="1:7" ht="18" x14ac:dyDescent="0.25">
      <c r="A45" s="287" t="s">
        <v>89</v>
      </c>
      <c r="G45" s="286"/>
    </row>
    <row r="46" spans="1:7" ht="15" customHeight="1" x14ac:dyDescent="0.2"/>
  </sheetData>
  <mergeCells count="4">
    <mergeCell ref="A3:F3"/>
    <mergeCell ref="B4:F4"/>
    <mergeCell ref="B5:F5"/>
    <mergeCell ref="A37:F37"/>
  </mergeCells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94" orientation="portrait" horizontalDpi="4294967293" r:id="rId1"/>
  <headerFooter alignWithMargins="0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FA8B8-5DA6-467F-B788-511657E5631D}">
  <dimension ref="A1:D18"/>
  <sheetViews>
    <sheetView workbookViewId="0">
      <selection activeCell="G30" sqref="G30"/>
    </sheetView>
  </sheetViews>
  <sheetFormatPr baseColWidth="10" defaultRowHeight="15" x14ac:dyDescent="0.25"/>
  <cols>
    <col min="1" max="1" width="11.42578125" style="503"/>
    <col min="2" max="2" width="13.85546875" style="503" customWidth="1"/>
    <col min="3" max="3" width="62.42578125" style="503" bestFit="1" customWidth="1"/>
    <col min="4" max="4" width="14.5703125" style="503" customWidth="1"/>
    <col min="5" max="16384" width="11.42578125" style="503"/>
  </cols>
  <sheetData>
    <row r="1" spans="1:4" ht="18" x14ac:dyDescent="0.25">
      <c r="A1" s="514" t="s">
        <v>163</v>
      </c>
      <c r="B1" s="513"/>
      <c r="C1" s="339" t="s">
        <v>132</v>
      </c>
      <c r="D1" s="338" t="s">
        <v>246</v>
      </c>
    </row>
    <row r="2" spans="1:4" ht="18.75" thickBot="1" x14ac:dyDescent="0.3">
      <c r="A2" s="512"/>
      <c r="B2" s="337"/>
      <c r="C2" s="511" t="s">
        <v>245</v>
      </c>
      <c r="D2" s="338"/>
    </row>
    <row r="3" spans="1:4" x14ac:dyDescent="0.25">
      <c r="B3" s="510"/>
      <c r="C3" s="509"/>
      <c r="D3" s="508" t="s">
        <v>244</v>
      </c>
    </row>
    <row r="4" spans="1:4" x14ac:dyDescent="0.25">
      <c r="B4" s="507">
        <v>1</v>
      </c>
      <c r="C4" s="503" t="s">
        <v>243</v>
      </c>
      <c r="D4" s="507">
        <v>641.02</v>
      </c>
    </row>
    <row r="5" spans="1:4" x14ac:dyDescent="0.25">
      <c r="B5" s="507">
        <v>2</v>
      </c>
      <c r="C5" s="503" t="s">
        <v>242</v>
      </c>
      <c r="D5" s="507">
        <v>-53.42</v>
      </c>
    </row>
    <row r="6" spans="1:4" x14ac:dyDescent="0.25">
      <c r="B6" s="507">
        <v>4</v>
      </c>
      <c r="C6" s="503" t="s">
        <v>241</v>
      </c>
      <c r="D6" s="507">
        <v>197.97</v>
      </c>
    </row>
    <row r="7" spans="1:4" x14ac:dyDescent="0.25">
      <c r="B7" s="507">
        <v>5</v>
      </c>
      <c r="C7" s="503" t="s">
        <v>240</v>
      </c>
      <c r="D7" s="507"/>
    </row>
    <row r="8" spans="1:4" x14ac:dyDescent="0.25">
      <c r="B8" s="507"/>
      <c r="C8" s="503" t="s">
        <v>239</v>
      </c>
      <c r="D8" s="507">
        <v>383.93</v>
      </c>
    </row>
    <row r="9" spans="1:4" x14ac:dyDescent="0.25">
      <c r="B9" s="507"/>
      <c r="C9" s="503" t="s">
        <v>238</v>
      </c>
      <c r="D9" s="507">
        <v>30</v>
      </c>
    </row>
    <row r="10" spans="1:4" x14ac:dyDescent="0.25">
      <c r="B10" s="507">
        <v>6</v>
      </c>
      <c r="C10" s="503" t="s">
        <v>237</v>
      </c>
      <c r="D10" s="507"/>
    </row>
    <row r="11" spans="1:4" x14ac:dyDescent="0.25">
      <c r="B11" s="507"/>
      <c r="C11" s="503" t="s">
        <v>236</v>
      </c>
      <c r="D11" s="507">
        <v>9.17</v>
      </c>
    </row>
    <row r="12" spans="1:4" x14ac:dyDescent="0.25">
      <c r="B12" s="507"/>
      <c r="C12" s="503" t="s">
        <v>235</v>
      </c>
      <c r="D12" s="507"/>
    </row>
    <row r="13" spans="1:4" x14ac:dyDescent="0.25">
      <c r="B13" s="507"/>
      <c r="C13" s="503" t="s">
        <v>234</v>
      </c>
      <c r="D13" s="507"/>
    </row>
    <row r="14" spans="1:4" x14ac:dyDescent="0.25">
      <c r="B14" s="507">
        <v>8</v>
      </c>
      <c r="C14" s="503" t="s">
        <v>233</v>
      </c>
      <c r="D14" s="507"/>
    </row>
    <row r="15" spans="1:4" x14ac:dyDescent="0.25">
      <c r="B15" s="507">
        <v>11</v>
      </c>
      <c r="C15" s="503" t="s">
        <v>232</v>
      </c>
      <c r="D15" s="507"/>
    </row>
    <row r="16" spans="1:4" x14ac:dyDescent="0.25">
      <c r="B16" s="507">
        <v>14</v>
      </c>
      <c r="C16" s="503" t="s">
        <v>231</v>
      </c>
      <c r="D16" s="507"/>
    </row>
    <row r="17" spans="2:4" x14ac:dyDescent="0.25">
      <c r="B17" s="507">
        <v>15</v>
      </c>
      <c r="C17" s="503" t="s">
        <v>230</v>
      </c>
      <c r="D17" s="507">
        <v>23.47</v>
      </c>
    </row>
    <row r="18" spans="2:4" ht="15.75" thickBot="1" x14ac:dyDescent="0.3">
      <c r="B18" s="506">
        <v>18</v>
      </c>
      <c r="C18" s="505" t="s">
        <v>229</v>
      </c>
      <c r="D18" s="504">
        <f>D4-D5+D6-D8-D9-D11-D12-D13-D14-D15-D16-D17</f>
        <v>445.83999999999992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6A4C1-2E7B-49FE-A8FF-2759D779D610}">
  <dimension ref="A1:H76"/>
  <sheetViews>
    <sheetView view="pageBreakPreview" zoomScaleNormal="100" zoomScaleSheetLayoutView="100" workbookViewId="0">
      <selection activeCell="G19" sqref="G19"/>
    </sheetView>
  </sheetViews>
  <sheetFormatPr baseColWidth="10" defaultColWidth="9.140625" defaultRowHeight="12.75" x14ac:dyDescent="0.2"/>
  <cols>
    <col min="1" max="1" width="4.42578125" style="252" customWidth="1"/>
    <col min="2" max="2" width="9.140625" style="252" customWidth="1"/>
    <col min="3" max="3" width="30.5703125" style="252" customWidth="1"/>
    <col min="4" max="4" width="10.140625" style="252" customWidth="1"/>
    <col min="5" max="5" width="4.5703125" style="252" customWidth="1"/>
    <col min="6" max="6" width="3.7109375" style="252" customWidth="1"/>
    <col min="7" max="7" width="35.5703125" style="252" customWidth="1"/>
    <col min="8" max="8" width="10.140625" style="252" customWidth="1"/>
    <col min="9" max="16384" width="9.140625" style="252"/>
  </cols>
  <sheetData>
    <row r="1" spans="1:8" ht="18.75" thickBot="1" x14ac:dyDescent="0.3">
      <c r="A1" s="284" t="s">
        <v>163</v>
      </c>
      <c r="B1" s="283"/>
      <c r="C1" s="283"/>
    </row>
    <row r="2" spans="1:8" ht="19.5" customHeight="1" thickBot="1" x14ac:dyDescent="0.3">
      <c r="A2" s="482" t="s">
        <v>247</v>
      </c>
      <c r="B2" s="483"/>
      <c r="C2" s="483"/>
      <c r="D2" s="483"/>
      <c r="E2" s="483"/>
      <c r="F2" s="483"/>
      <c r="G2" s="483"/>
      <c r="H2" s="484"/>
    </row>
    <row r="3" spans="1:8" ht="12" customHeight="1" thickBot="1" x14ac:dyDescent="0.25">
      <c r="A3" s="485" t="s">
        <v>115</v>
      </c>
      <c r="B3" s="486"/>
      <c r="C3" s="487"/>
      <c r="D3" s="282" t="s">
        <v>54</v>
      </c>
      <c r="E3" s="485" t="s">
        <v>116</v>
      </c>
      <c r="F3" s="486"/>
      <c r="G3" s="487"/>
      <c r="H3" s="281" t="s">
        <v>54</v>
      </c>
    </row>
    <row r="4" spans="1:8" ht="6" customHeight="1" thickBot="1" x14ac:dyDescent="0.25">
      <c r="A4" s="279"/>
      <c r="B4" s="278"/>
      <c r="C4" s="277"/>
      <c r="D4" s="280"/>
      <c r="E4" s="279"/>
      <c r="F4" s="278"/>
      <c r="G4" s="277"/>
      <c r="H4" s="276"/>
    </row>
    <row r="5" spans="1:8" ht="9.9499999999999993" customHeight="1" thickBot="1" x14ac:dyDescent="0.25">
      <c r="A5" s="488" t="s">
        <v>169</v>
      </c>
      <c r="B5" s="489"/>
      <c r="C5" s="490"/>
      <c r="D5" s="275">
        <v>40</v>
      </c>
      <c r="E5" s="488" t="s">
        <v>55</v>
      </c>
      <c r="F5" s="489"/>
      <c r="G5" s="490"/>
      <c r="H5" s="259"/>
    </row>
    <row r="6" spans="1:8" ht="9.9499999999999993" customHeight="1" x14ac:dyDescent="0.2">
      <c r="A6" s="260"/>
      <c r="B6" s="253"/>
      <c r="C6" s="253"/>
      <c r="D6" s="343"/>
      <c r="E6" s="253"/>
      <c r="F6" s="266" t="s">
        <v>56</v>
      </c>
      <c r="G6" s="266" t="s">
        <v>57</v>
      </c>
      <c r="H6" s="261">
        <v>600</v>
      </c>
    </row>
    <row r="7" spans="1:8" ht="9.9499999999999993" customHeight="1" x14ac:dyDescent="0.2">
      <c r="A7" s="478" t="s">
        <v>170</v>
      </c>
      <c r="B7" s="479"/>
      <c r="C7" s="480"/>
      <c r="D7" s="259"/>
      <c r="E7" s="266"/>
      <c r="F7" s="266"/>
      <c r="G7" s="266"/>
      <c r="H7" s="259"/>
    </row>
    <row r="8" spans="1:8" ht="9.9499999999999993" customHeight="1" x14ac:dyDescent="0.2">
      <c r="A8" s="260"/>
      <c r="B8" s="266" t="s">
        <v>58</v>
      </c>
      <c r="C8" s="341"/>
      <c r="D8" s="259"/>
      <c r="E8" s="266"/>
      <c r="F8" s="266"/>
      <c r="G8" s="266"/>
      <c r="H8" s="259"/>
    </row>
    <row r="9" spans="1:8" ht="9.9499999999999993" customHeight="1" x14ac:dyDescent="0.2">
      <c r="A9" s="260"/>
      <c r="B9" s="253"/>
      <c r="C9" s="253" t="s">
        <v>59</v>
      </c>
      <c r="D9" s="259"/>
      <c r="E9" s="253"/>
      <c r="F9" s="266"/>
      <c r="G9" s="266"/>
      <c r="H9" s="259"/>
    </row>
    <row r="10" spans="1:8" ht="9.9499999999999993" customHeight="1" x14ac:dyDescent="0.2">
      <c r="A10" s="260"/>
      <c r="B10" s="253"/>
      <c r="C10" s="253" t="s">
        <v>60</v>
      </c>
      <c r="D10" s="259"/>
      <c r="E10" s="253"/>
      <c r="F10" s="253"/>
      <c r="G10" s="253"/>
      <c r="H10" s="261"/>
    </row>
    <row r="11" spans="1:8" ht="9.9499999999999993" customHeight="1" x14ac:dyDescent="0.2">
      <c r="A11" s="260"/>
      <c r="B11" s="253"/>
      <c r="C11" s="253" t="s">
        <v>61</v>
      </c>
      <c r="D11" s="259"/>
      <c r="E11" s="253"/>
      <c r="F11" s="253"/>
      <c r="G11" s="253"/>
      <c r="H11" s="259"/>
    </row>
    <row r="12" spans="1:8" ht="9.9499999999999993" customHeight="1" x14ac:dyDescent="0.2">
      <c r="A12" s="260"/>
      <c r="B12" s="266" t="s">
        <v>64</v>
      </c>
      <c r="C12" s="341"/>
      <c r="D12" s="261"/>
      <c r="E12" s="253"/>
      <c r="F12" s="253"/>
      <c r="G12" s="253"/>
      <c r="H12" s="259"/>
    </row>
    <row r="13" spans="1:8" ht="9.9499999999999993" customHeight="1" x14ac:dyDescent="0.2">
      <c r="A13" s="260"/>
      <c r="B13" s="253"/>
      <c r="C13" s="253" t="s">
        <v>65</v>
      </c>
      <c r="D13" s="259"/>
      <c r="E13" s="253"/>
      <c r="G13" s="253"/>
      <c r="H13" s="259"/>
    </row>
    <row r="14" spans="1:8" ht="9.9499999999999993" customHeight="1" thickBot="1" x14ac:dyDescent="0.25">
      <c r="A14" s="260"/>
      <c r="B14" s="253"/>
      <c r="C14" s="253" t="s">
        <v>66</v>
      </c>
      <c r="D14" s="259"/>
      <c r="E14" s="253"/>
      <c r="F14" s="266" t="s">
        <v>62</v>
      </c>
      <c r="G14" s="266" t="s">
        <v>63</v>
      </c>
      <c r="H14" s="274"/>
    </row>
    <row r="15" spans="1:8" ht="9.9499999999999993" customHeight="1" thickBot="1" x14ac:dyDescent="0.25">
      <c r="A15" s="260"/>
      <c r="B15" s="253"/>
      <c r="C15" s="253" t="s">
        <v>67</v>
      </c>
      <c r="D15" s="261"/>
      <c r="E15" s="253"/>
      <c r="H15" s="270"/>
    </row>
    <row r="16" spans="1:8" ht="10.5" customHeight="1" x14ac:dyDescent="0.2">
      <c r="A16" s="260"/>
      <c r="B16" s="264"/>
      <c r="C16" s="264"/>
      <c r="D16" s="261"/>
      <c r="E16" s="344"/>
      <c r="F16" s="345"/>
      <c r="G16" s="347"/>
      <c r="H16" s="259"/>
    </row>
    <row r="17" spans="1:8" ht="9.9499999999999993" customHeight="1" x14ac:dyDescent="0.2">
      <c r="A17" s="260"/>
      <c r="B17" s="266"/>
      <c r="C17" s="341"/>
      <c r="D17" s="261"/>
      <c r="E17" s="264"/>
      <c r="F17" s="264"/>
      <c r="G17" s="264"/>
      <c r="H17" s="259"/>
    </row>
    <row r="18" spans="1:8" s="262" customFormat="1" ht="9.9499999999999993" customHeight="1" x14ac:dyDescent="0.2">
      <c r="A18" s="267"/>
      <c r="B18" s="253"/>
      <c r="C18" s="253"/>
      <c r="D18" s="263"/>
      <c r="E18" s="253"/>
      <c r="F18" s="253"/>
      <c r="G18" s="253"/>
      <c r="H18" s="265"/>
    </row>
    <row r="19" spans="1:8" ht="9.9499999999999993" customHeight="1" thickBot="1" x14ac:dyDescent="0.25">
      <c r="A19" s="260"/>
      <c r="D19" s="259"/>
      <c r="E19" s="253"/>
      <c r="F19" s="253"/>
      <c r="G19" s="253"/>
      <c r="H19" s="261"/>
    </row>
    <row r="20" spans="1:8" ht="7.5" customHeight="1" thickBot="1" x14ac:dyDescent="0.25">
      <c r="A20" s="260"/>
      <c r="D20" s="259"/>
      <c r="E20" s="253"/>
      <c r="F20" s="253"/>
      <c r="G20" s="253"/>
      <c r="H20" s="255"/>
    </row>
    <row r="21" spans="1:8" ht="12" customHeight="1" thickBot="1" x14ac:dyDescent="0.25">
      <c r="A21" s="260"/>
      <c r="B21" s="253"/>
      <c r="C21" s="253"/>
      <c r="D21" s="255">
        <v>0</v>
      </c>
      <c r="E21" s="478" t="s">
        <v>224</v>
      </c>
      <c r="F21" s="479"/>
      <c r="G21" s="491"/>
      <c r="H21" s="261"/>
    </row>
    <row r="22" spans="1:8" ht="9.9499999999999993" customHeight="1" x14ac:dyDescent="0.2">
      <c r="A22" s="344" t="s">
        <v>171</v>
      </c>
      <c r="B22" s="345"/>
      <c r="C22" s="346"/>
      <c r="D22" s="259"/>
      <c r="E22" s="253"/>
      <c r="F22" s="253"/>
      <c r="G22" s="253" t="s">
        <v>225</v>
      </c>
      <c r="H22" s="259"/>
    </row>
    <row r="23" spans="1:8" ht="9.9499999999999993" customHeight="1" x14ac:dyDescent="0.2">
      <c r="A23" s="260"/>
      <c r="B23" s="266" t="s">
        <v>68</v>
      </c>
      <c r="C23" s="341"/>
      <c r="D23" s="259"/>
      <c r="E23" s="253"/>
      <c r="F23" s="253"/>
      <c r="H23" s="261"/>
    </row>
    <row r="24" spans="1:8" ht="9.9499999999999993" customHeight="1" x14ac:dyDescent="0.2">
      <c r="A24" s="260"/>
      <c r="B24" s="253"/>
      <c r="C24" s="253" t="s">
        <v>69</v>
      </c>
      <c r="D24" s="259"/>
      <c r="E24" s="253"/>
      <c r="F24" s="253"/>
      <c r="G24" s="253" t="s">
        <v>226</v>
      </c>
      <c r="H24" s="259"/>
    </row>
    <row r="25" spans="1:8" ht="9.9499999999999993" customHeight="1" x14ac:dyDescent="0.2">
      <c r="A25" s="260"/>
      <c r="B25" s="253"/>
      <c r="C25" s="253" t="s">
        <v>70</v>
      </c>
      <c r="D25" s="259"/>
      <c r="E25" s="253"/>
      <c r="F25" s="253"/>
      <c r="G25" s="253"/>
      <c r="H25" s="261"/>
    </row>
    <row r="26" spans="1:8" ht="12" customHeight="1" thickBot="1" x14ac:dyDescent="0.25">
      <c r="A26" s="260"/>
      <c r="B26" s="253"/>
      <c r="C26" s="253" t="s">
        <v>71</v>
      </c>
      <c r="D26" s="259">
        <v>53.42</v>
      </c>
      <c r="E26" s="253"/>
      <c r="F26" s="253"/>
      <c r="G26" s="253" t="s">
        <v>227</v>
      </c>
      <c r="H26" s="270"/>
    </row>
    <row r="27" spans="1:8" ht="9.9499999999999993" customHeight="1" thickBot="1" x14ac:dyDescent="0.25">
      <c r="A27" s="260"/>
      <c r="B27" s="253"/>
      <c r="C27" s="253"/>
      <c r="D27" s="259"/>
      <c r="E27" s="253"/>
      <c r="F27" s="253"/>
      <c r="G27" s="253"/>
      <c r="H27" s="269">
        <f>H22+H23+H25+H26</f>
        <v>0</v>
      </c>
    </row>
    <row r="28" spans="1:8" ht="9.9499999999999993" customHeight="1" x14ac:dyDescent="0.2">
      <c r="A28" s="260"/>
      <c r="B28" s="266" t="s">
        <v>72</v>
      </c>
      <c r="C28" s="341"/>
      <c r="D28" s="261"/>
      <c r="E28" s="253"/>
      <c r="F28" s="253"/>
      <c r="G28" s="253"/>
      <c r="H28" s="259"/>
    </row>
    <row r="29" spans="1:8" ht="10.5" customHeight="1" x14ac:dyDescent="0.2">
      <c r="A29" s="260"/>
      <c r="B29" s="264"/>
      <c r="C29" s="268" t="s">
        <v>73</v>
      </c>
      <c r="D29" s="259"/>
      <c r="E29" s="478"/>
      <c r="F29" s="479"/>
      <c r="G29" s="491"/>
      <c r="H29" s="261"/>
    </row>
    <row r="30" spans="1:8" ht="11.25" customHeight="1" thickBot="1" x14ac:dyDescent="0.25">
      <c r="A30" s="260"/>
      <c r="B30" s="253"/>
      <c r="C30" s="253" t="s">
        <v>74</v>
      </c>
      <c r="D30" s="259"/>
      <c r="E30" s="253"/>
      <c r="F30" s="253"/>
      <c r="G30" s="253"/>
      <c r="H30" s="259"/>
    </row>
    <row r="31" spans="1:8" ht="11.25" customHeight="1" thickBot="1" x14ac:dyDescent="0.25">
      <c r="A31" s="267"/>
      <c r="B31" s="266"/>
      <c r="C31" s="341"/>
      <c r="D31" s="259"/>
      <c r="E31" s="478" t="s">
        <v>168</v>
      </c>
      <c r="F31" s="479"/>
      <c r="G31" s="491"/>
      <c r="H31" s="255">
        <v>445.84</v>
      </c>
    </row>
    <row r="32" spans="1:8" s="262" customFormat="1" ht="9.9499999999999993" customHeight="1" x14ac:dyDescent="0.2">
      <c r="A32" s="260"/>
      <c r="B32" s="266" t="s">
        <v>223</v>
      </c>
      <c r="C32" s="341"/>
      <c r="D32" s="265"/>
      <c r="E32" s="264"/>
      <c r="F32" s="264"/>
      <c r="G32" s="264"/>
      <c r="H32" s="263"/>
    </row>
    <row r="33" spans="1:8" ht="9.9499999999999993" customHeight="1" x14ac:dyDescent="0.2">
      <c r="A33" s="260"/>
      <c r="C33" s="253" t="s">
        <v>113</v>
      </c>
      <c r="D33" s="261">
        <v>684.12</v>
      </c>
      <c r="E33" s="253"/>
      <c r="F33" s="253"/>
      <c r="G33" s="253"/>
      <c r="H33" s="259"/>
    </row>
    <row r="34" spans="1:8" ht="9.9499999999999993" customHeight="1" thickBot="1" x14ac:dyDescent="0.25">
      <c r="A34" s="260"/>
      <c r="C34" s="253" t="s">
        <v>114</v>
      </c>
      <c r="D34" s="259">
        <v>268.3</v>
      </c>
      <c r="E34" s="253"/>
      <c r="F34" s="253"/>
      <c r="G34" s="253"/>
      <c r="H34" s="259"/>
    </row>
    <row r="35" spans="1:8" ht="9.9499999999999993" customHeight="1" thickBot="1" x14ac:dyDescent="0.25">
      <c r="A35" s="260"/>
      <c r="B35" s="253"/>
      <c r="C35" s="253"/>
      <c r="D35" s="255">
        <f>D26+D33+D34</f>
        <v>1005.8399999999999</v>
      </c>
      <c r="E35" s="253"/>
      <c r="F35" s="253"/>
      <c r="G35" s="253"/>
      <c r="H35" s="259"/>
    </row>
    <row r="36" spans="1:8" ht="9.9499999999999993" customHeight="1" x14ac:dyDescent="0.2">
      <c r="A36" s="478"/>
      <c r="B36" s="479"/>
      <c r="C36" s="480"/>
      <c r="D36" s="259"/>
      <c r="E36" s="253"/>
      <c r="F36" s="253"/>
      <c r="G36" s="253"/>
      <c r="H36" s="259"/>
    </row>
    <row r="37" spans="1:8" ht="9.9499999999999993" customHeight="1" x14ac:dyDescent="0.2">
      <c r="A37" s="260"/>
      <c r="B37" s="253"/>
      <c r="C37" s="253"/>
      <c r="D37" s="259"/>
      <c r="E37" s="253"/>
      <c r="F37" s="253"/>
      <c r="G37" s="253"/>
      <c r="H37" s="259"/>
    </row>
    <row r="38" spans="1:8" ht="12" customHeight="1" thickBot="1" x14ac:dyDescent="0.25">
      <c r="A38" s="478" t="s">
        <v>172</v>
      </c>
      <c r="B38" s="479"/>
      <c r="C38" s="480"/>
      <c r="D38" s="274"/>
      <c r="E38" s="253"/>
      <c r="F38" s="253"/>
      <c r="G38" s="253"/>
      <c r="H38" s="259"/>
    </row>
    <row r="39" spans="1:8" ht="12.75" customHeight="1" thickBot="1" x14ac:dyDescent="0.25">
      <c r="A39" s="258"/>
      <c r="B39" s="257"/>
      <c r="C39" s="256" t="s">
        <v>75</v>
      </c>
      <c r="D39" s="255">
        <f>D5+D21+D35</f>
        <v>1045.8399999999999</v>
      </c>
      <c r="E39" s="257"/>
      <c r="F39" s="257"/>
      <c r="G39" s="256" t="s">
        <v>76</v>
      </c>
      <c r="H39" s="255">
        <f>H6+H14+H27+H31</f>
        <v>1045.8399999999999</v>
      </c>
    </row>
    <row r="40" spans="1:8" ht="12.75" customHeight="1" x14ac:dyDescent="0.2">
      <c r="A40" s="254"/>
      <c r="E40" s="253"/>
    </row>
    <row r="41" spans="1:8" ht="9.9499999999999993" customHeight="1" x14ac:dyDescent="0.2"/>
    <row r="42" spans="1:8" ht="9.9499999999999993" customHeight="1" x14ac:dyDescent="0.2"/>
    <row r="43" spans="1:8" ht="9.75" customHeight="1" x14ac:dyDescent="0.2">
      <c r="H43" s="481"/>
    </row>
    <row r="44" spans="1:8" ht="9.9499999999999993" customHeight="1" x14ac:dyDescent="0.2">
      <c r="H44" s="481"/>
    </row>
    <row r="45" spans="1:8" ht="9.9499999999999993" customHeight="1" x14ac:dyDescent="0.2">
      <c r="H45" s="481"/>
    </row>
    <row r="46" spans="1:8" ht="9.9499999999999993" customHeight="1" x14ac:dyDescent="0.2"/>
    <row r="47" spans="1:8" ht="9.9499999999999993" customHeight="1" x14ac:dyDescent="0.2"/>
    <row r="48" spans="1:8" ht="9.9499999999999993" customHeight="1" x14ac:dyDescent="0.2"/>
    <row r="49" ht="9.9499999999999993" customHeight="1" x14ac:dyDescent="0.2"/>
    <row r="50" ht="9.9499999999999993" customHeight="1" x14ac:dyDescent="0.2"/>
    <row r="51" ht="9.9499999999999993" customHeight="1" x14ac:dyDescent="0.2"/>
    <row r="52" ht="9.9499999999999993" customHeight="1" x14ac:dyDescent="0.2"/>
    <row r="53" ht="9.9499999999999993" customHeight="1" x14ac:dyDescent="0.2"/>
    <row r="54" ht="9.9499999999999993" customHeight="1" x14ac:dyDescent="0.2"/>
    <row r="55" ht="9.9499999999999993" customHeight="1" x14ac:dyDescent="0.2"/>
    <row r="56" ht="9.9499999999999993" customHeight="1" x14ac:dyDescent="0.2"/>
    <row r="57" ht="9.9499999999999993" customHeight="1" x14ac:dyDescent="0.2"/>
    <row r="58" ht="9.9499999999999993" customHeight="1" x14ac:dyDescent="0.2"/>
    <row r="59" ht="9.9499999999999993" customHeight="1" x14ac:dyDescent="0.2"/>
    <row r="60" ht="9.9499999999999993" customHeight="1" x14ac:dyDescent="0.2"/>
    <row r="61" ht="9.9499999999999993" customHeight="1" x14ac:dyDescent="0.2"/>
    <row r="62" ht="9.9499999999999993" customHeight="1" x14ac:dyDescent="0.2"/>
    <row r="63" ht="9.9499999999999993" customHeight="1" x14ac:dyDescent="0.2"/>
    <row r="64" ht="9.9499999999999993" customHeight="1" x14ac:dyDescent="0.2"/>
    <row r="65" ht="9.9499999999999993" customHeight="1" x14ac:dyDescent="0.2"/>
    <row r="66" ht="9.9499999999999993" customHeight="1" x14ac:dyDescent="0.2"/>
    <row r="67" ht="9.9499999999999993" customHeight="1" x14ac:dyDescent="0.2"/>
    <row r="68" ht="9.9499999999999993" customHeight="1" x14ac:dyDescent="0.2"/>
    <row r="69" ht="9.9499999999999993" customHeight="1" x14ac:dyDescent="0.2"/>
    <row r="70" ht="9.9499999999999993" customHeight="1" x14ac:dyDescent="0.2"/>
    <row r="71" ht="9.9499999999999993" customHeight="1" x14ac:dyDescent="0.2"/>
    <row r="72" ht="9.9499999999999993" customHeight="1" x14ac:dyDescent="0.2"/>
    <row r="73" ht="9.9499999999999993" customHeight="1" x14ac:dyDescent="0.2"/>
    <row r="74" ht="9.9499999999999993" customHeight="1" x14ac:dyDescent="0.2"/>
    <row r="75" ht="9.9499999999999993" customHeight="1" x14ac:dyDescent="0.2"/>
    <row r="76" ht="9.9499999999999993" customHeight="1" x14ac:dyDescent="0.2"/>
  </sheetData>
  <mergeCells count="12">
    <mergeCell ref="H43:H45"/>
    <mergeCell ref="A2:H2"/>
    <mergeCell ref="A3:C3"/>
    <mergeCell ref="E3:G3"/>
    <mergeCell ref="A5:C5"/>
    <mergeCell ref="E5:G5"/>
    <mergeCell ref="A7:C7"/>
    <mergeCell ref="E21:G21"/>
    <mergeCell ref="E29:G29"/>
    <mergeCell ref="E31:G31"/>
    <mergeCell ref="A36:C36"/>
    <mergeCell ref="A38:C38"/>
  </mergeCells>
  <printOptions horizontalCentered="1" verticalCentered="1"/>
  <pageMargins left="0.74803149606299213" right="0.74803149606299213" top="0.59055118110236227" bottom="0.78740157480314965" header="0.51181102362204722" footer="0.51181102362204722"/>
  <pageSetup paperSize="9" scale="99" orientation="landscape" horizont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4"/>
  <sheetViews>
    <sheetView tabSelected="1" view="pageBreakPreview" zoomScaleNormal="100" workbookViewId="0">
      <selection activeCell="D13" sqref="D13"/>
    </sheetView>
  </sheetViews>
  <sheetFormatPr baseColWidth="10" defaultColWidth="9.140625" defaultRowHeight="15" x14ac:dyDescent="0.2"/>
  <cols>
    <col min="1" max="1" width="2.7109375" style="1" customWidth="1"/>
    <col min="2" max="2" width="32" style="1" customWidth="1"/>
    <col min="3" max="3" width="21.28515625" style="1" customWidth="1"/>
    <col min="4" max="4" width="23.42578125" style="1" customWidth="1"/>
    <col min="5" max="5" width="4.7109375" style="1" customWidth="1"/>
    <col min="6" max="16384" width="9.140625" style="1"/>
  </cols>
  <sheetData>
    <row r="1" spans="1:5" ht="15.75" thickBot="1" x14ac:dyDescent="0.25">
      <c r="A1" s="2"/>
      <c r="B1" s="2"/>
      <c r="C1" s="2"/>
      <c r="D1" s="2"/>
      <c r="E1" s="2"/>
    </row>
    <row r="2" spans="1:5" x14ac:dyDescent="0.2">
      <c r="A2" s="117"/>
      <c r="B2" s="30"/>
      <c r="C2" s="30"/>
      <c r="D2" s="30"/>
      <c r="E2" s="31"/>
    </row>
    <row r="3" spans="1:5" ht="30" x14ac:dyDescent="0.4">
      <c r="A3" s="119"/>
      <c r="B3" s="36" t="s">
        <v>95</v>
      </c>
      <c r="C3" s="118"/>
      <c r="D3" s="104"/>
      <c r="E3" s="105"/>
    </row>
    <row r="4" spans="1:5" x14ac:dyDescent="0.2">
      <c r="B4" s="223"/>
    </row>
    <row r="5" spans="1:5" x14ac:dyDescent="0.2">
      <c r="A5" s="119"/>
    </row>
    <row r="6" spans="1:5" ht="18" x14ac:dyDescent="0.2">
      <c r="B6" s="496" t="s">
        <v>138</v>
      </c>
      <c r="C6" s="497"/>
      <c r="D6" s="497"/>
      <c r="E6" s="498"/>
    </row>
    <row r="7" spans="1:5" ht="15.75" thickBot="1" x14ac:dyDescent="0.25">
      <c r="A7" s="119"/>
      <c r="E7" s="105"/>
    </row>
    <row r="8" spans="1:5" ht="16.5" thickBot="1" x14ac:dyDescent="0.3">
      <c r="A8" s="119"/>
      <c r="B8" s="151" t="s">
        <v>44</v>
      </c>
      <c r="C8" s="499"/>
      <c r="D8" s="499"/>
      <c r="E8" s="105"/>
    </row>
    <row r="9" spans="1:5" s="3" customFormat="1" ht="15.75" x14ac:dyDescent="0.25">
      <c r="A9" s="21"/>
      <c r="B9" s="5"/>
      <c r="C9" s="35" t="s">
        <v>118</v>
      </c>
      <c r="D9" s="120" t="s">
        <v>9</v>
      </c>
      <c r="E9" s="22"/>
    </row>
    <row r="10" spans="1:5" x14ac:dyDescent="0.2">
      <c r="A10" s="119"/>
      <c r="B10" s="224" t="s">
        <v>157</v>
      </c>
      <c r="C10" s="107"/>
      <c r="D10" s="107"/>
      <c r="E10" s="105"/>
    </row>
    <row r="11" spans="1:5" x14ac:dyDescent="0.2">
      <c r="A11" s="119"/>
      <c r="B11" s="107" t="s">
        <v>77</v>
      </c>
      <c r="C11" s="107"/>
      <c r="D11" s="107"/>
      <c r="E11" s="105"/>
    </row>
    <row r="12" spans="1:5" x14ac:dyDescent="0.2">
      <c r="A12" s="119"/>
      <c r="B12" s="107" t="s">
        <v>78</v>
      </c>
      <c r="C12" s="107"/>
      <c r="D12" s="107"/>
      <c r="E12" s="105"/>
    </row>
    <row r="13" spans="1:5" x14ac:dyDescent="0.2">
      <c r="A13" s="119"/>
      <c r="B13" s="107" t="s">
        <v>79</v>
      </c>
      <c r="C13" s="107"/>
      <c r="D13" s="107"/>
      <c r="E13" s="105"/>
    </row>
    <row r="14" spans="1:5" x14ac:dyDescent="0.2">
      <c r="A14" s="119"/>
      <c r="B14" s="107" t="s">
        <v>80</v>
      </c>
      <c r="C14" s="107"/>
      <c r="D14" s="107"/>
      <c r="E14" s="105"/>
    </row>
    <row r="15" spans="1:5" x14ac:dyDescent="0.2">
      <c r="A15" s="119"/>
      <c r="B15" s="107"/>
      <c r="C15" s="107"/>
      <c r="D15" s="107"/>
      <c r="E15" s="105"/>
    </row>
    <row r="16" spans="1:5" x14ac:dyDescent="0.2">
      <c r="A16" s="119"/>
      <c r="B16" s="107"/>
      <c r="C16" s="107"/>
      <c r="D16" s="107"/>
      <c r="E16" s="105"/>
    </row>
    <row r="17" spans="1:5" ht="18" x14ac:dyDescent="0.25">
      <c r="A17" s="119"/>
      <c r="B17" s="37" t="s">
        <v>86</v>
      </c>
      <c r="C17" s="130"/>
      <c r="D17" s="107"/>
      <c r="E17" s="105"/>
    </row>
    <row r="18" spans="1:5" ht="18" x14ac:dyDescent="0.25">
      <c r="A18" s="119"/>
      <c r="B18" s="37"/>
      <c r="C18" s="107"/>
      <c r="D18" s="107"/>
      <c r="E18" s="105"/>
    </row>
    <row r="19" spans="1:5" x14ac:dyDescent="0.2">
      <c r="A19" s="119"/>
      <c r="B19" s="224" t="s">
        <v>158</v>
      </c>
      <c r="C19" s="107"/>
      <c r="D19" s="107"/>
      <c r="E19" s="105"/>
    </row>
    <row r="20" spans="1:5" x14ac:dyDescent="0.2">
      <c r="A20" s="119"/>
      <c r="B20" s="107" t="s">
        <v>81</v>
      </c>
      <c r="C20" s="107"/>
      <c r="D20" s="107"/>
      <c r="E20" s="105"/>
    </row>
    <row r="21" spans="1:5" x14ac:dyDescent="0.2">
      <c r="A21" s="119"/>
      <c r="B21" s="107" t="s">
        <v>82</v>
      </c>
      <c r="C21" s="107"/>
      <c r="D21" s="107"/>
      <c r="E21" s="105"/>
    </row>
    <row r="22" spans="1:5" x14ac:dyDescent="0.2">
      <c r="A22" s="119"/>
      <c r="B22" s="107" t="s">
        <v>83</v>
      </c>
      <c r="C22" s="107"/>
      <c r="D22" s="107"/>
      <c r="E22" s="105"/>
    </row>
    <row r="23" spans="1:5" x14ac:dyDescent="0.2">
      <c r="A23" s="119"/>
      <c r="B23" s="107" t="s">
        <v>84</v>
      </c>
      <c r="C23" s="107"/>
      <c r="D23" s="107"/>
      <c r="E23" s="105"/>
    </row>
    <row r="24" spans="1:5" x14ac:dyDescent="0.2">
      <c r="A24" s="119"/>
      <c r="B24" s="107" t="s">
        <v>154</v>
      </c>
      <c r="C24" s="107"/>
      <c r="D24" s="107"/>
      <c r="E24" s="105"/>
    </row>
    <row r="25" spans="1:5" x14ac:dyDescent="0.2">
      <c r="A25" s="119"/>
      <c r="B25" s="107"/>
      <c r="C25" s="107"/>
      <c r="D25" s="107"/>
      <c r="E25" s="105"/>
    </row>
    <row r="26" spans="1:5" ht="18" x14ac:dyDescent="0.25">
      <c r="A26" s="119"/>
      <c r="B26" s="37" t="s">
        <v>87</v>
      </c>
      <c r="C26" s="130"/>
      <c r="D26" s="107"/>
      <c r="E26" s="105"/>
    </row>
    <row r="27" spans="1:5" ht="18" x14ac:dyDescent="0.25">
      <c r="A27" s="119"/>
      <c r="B27" s="500" t="s">
        <v>85</v>
      </c>
      <c r="C27" s="501"/>
      <c r="D27" s="107"/>
      <c r="E27" s="105"/>
    </row>
    <row r="28" spans="1:5" x14ac:dyDescent="0.2">
      <c r="A28" s="119"/>
      <c r="B28" s="104"/>
      <c r="C28" s="104"/>
      <c r="D28" s="104"/>
      <c r="E28" s="105"/>
    </row>
    <row r="29" spans="1:5" x14ac:dyDescent="0.2">
      <c r="A29" s="119"/>
      <c r="B29" s="104"/>
      <c r="C29" s="104"/>
      <c r="D29" s="104"/>
      <c r="E29" s="105"/>
    </row>
    <row r="30" spans="1:5" x14ac:dyDescent="0.2">
      <c r="A30" s="119"/>
      <c r="B30" s="104"/>
      <c r="C30" s="104"/>
      <c r="D30" s="104"/>
      <c r="E30" s="105"/>
    </row>
    <row r="31" spans="1:5" x14ac:dyDescent="0.2">
      <c r="A31" s="119"/>
      <c r="B31" s="104"/>
      <c r="C31" s="104"/>
      <c r="D31" s="104"/>
      <c r="E31" s="105"/>
    </row>
    <row r="32" spans="1:5" x14ac:dyDescent="0.2">
      <c r="A32" s="119"/>
      <c r="B32" s="104"/>
      <c r="C32" s="104"/>
      <c r="D32" s="104"/>
      <c r="E32" s="105"/>
    </row>
    <row r="33" spans="1:5" x14ac:dyDescent="0.2">
      <c r="A33" s="119"/>
      <c r="B33" s="104"/>
      <c r="C33" s="104"/>
      <c r="D33" s="104"/>
      <c r="E33" s="502"/>
    </row>
    <row r="34" spans="1:5" ht="15.75" thickBot="1" x14ac:dyDescent="0.25">
      <c r="A34" s="32"/>
      <c r="B34" s="33"/>
      <c r="C34" s="33"/>
      <c r="D34" s="33"/>
      <c r="E34" s="368"/>
    </row>
  </sheetData>
  <mergeCells count="4">
    <mergeCell ref="B6:E6"/>
    <mergeCell ref="C8:D8"/>
    <mergeCell ref="B27:C27"/>
    <mergeCell ref="E33:E34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view="pageBreakPreview" topLeftCell="A4" zoomScaleNormal="100" zoomScaleSheetLayoutView="100" workbookViewId="0">
      <selection activeCell="E25" sqref="E25"/>
    </sheetView>
  </sheetViews>
  <sheetFormatPr baseColWidth="10" defaultColWidth="9.140625" defaultRowHeight="12.75" x14ac:dyDescent="0.2"/>
  <cols>
    <col min="1" max="1" width="2.7109375" customWidth="1"/>
    <col min="2" max="2" width="8.140625" customWidth="1"/>
    <col min="3" max="3" width="21.5703125" customWidth="1"/>
    <col min="4" max="4" width="15.42578125" customWidth="1"/>
    <col min="5" max="5" width="51.5703125" customWidth="1"/>
    <col min="6" max="6" width="10.42578125" customWidth="1"/>
    <col min="7" max="7" width="12.28515625" customWidth="1"/>
    <col min="8" max="8" width="3.42578125" customWidth="1"/>
  </cols>
  <sheetData>
    <row r="1" spans="1:8" x14ac:dyDescent="0.2">
      <c r="A1" s="155"/>
      <c r="B1" s="156"/>
      <c r="C1" s="156"/>
      <c r="D1" s="156"/>
      <c r="E1" s="156"/>
      <c r="F1" s="156"/>
      <c r="G1" s="156"/>
      <c r="H1" s="157"/>
    </row>
    <row r="2" spans="1:8" ht="25.5" x14ac:dyDescent="0.35">
      <c r="A2" s="158"/>
      <c r="B2" s="375" t="s">
        <v>95</v>
      </c>
      <c r="C2" s="376"/>
      <c r="D2" s="376"/>
      <c r="E2" s="121"/>
      <c r="F2" s="121"/>
      <c r="G2" s="122"/>
      <c r="H2" s="159"/>
    </row>
    <row r="3" spans="1:8" ht="5.25" customHeight="1" x14ac:dyDescent="0.2">
      <c r="A3" s="158"/>
      <c r="B3" s="123"/>
      <c r="C3" s="124"/>
      <c r="D3" s="124"/>
      <c r="E3" s="124"/>
      <c r="F3" s="124"/>
      <c r="G3" s="125"/>
      <c r="H3" s="159"/>
    </row>
    <row r="4" spans="1:8" ht="33" customHeight="1" x14ac:dyDescent="0.2">
      <c r="A4" s="158"/>
      <c r="B4" s="379" t="s">
        <v>112</v>
      </c>
      <c r="C4" s="380"/>
      <c r="D4" s="380"/>
      <c r="E4" s="380"/>
      <c r="F4" s="380"/>
      <c r="G4" s="381"/>
      <c r="H4" s="159"/>
    </row>
    <row r="5" spans="1:8" ht="6" customHeight="1" x14ac:dyDescent="0.2">
      <c r="A5" s="158"/>
      <c r="B5" s="126"/>
      <c r="C5" s="127"/>
      <c r="D5" s="127"/>
      <c r="E5" s="127"/>
      <c r="F5" s="127"/>
      <c r="G5" s="128"/>
      <c r="H5" s="159"/>
    </row>
    <row r="6" spans="1:8" s="25" customFormat="1" ht="18.75" customHeight="1" x14ac:dyDescent="0.2">
      <c r="A6" s="160"/>
      <c r="B6" s="377" t="s">
        <v>6</v>
      </c>
      <c r="C6" s="377" t="s">
        <v>50</v>
      </c>
      <c r="D6" s="377" t="s">
        <v>51</v>
      </c>
      <c r="E6" s="382" t="s">
        <v>159</v>
      </c>
      <c r="F6" s="377" t="s">
        <v>52</v>
      </c>
      <c r="G6" s="377" t="s">
        <v>117</v>
      </c>
      <c r="H6" s="161"/>
    </row>
    <row r="7" spans="1:8" ht="14.25" customHeight="1" x14ac:dyDescent="0.2">
      <c r="A7" s="158"/>
      <c r="B7" s="378"/>
      <c r="C7" s="378"/>
      <c r="D7" s="378"/>
      <c r="E7" s="383"/>
      <c r="F7" s="378"/>
      <c r="G7" s="378"/>
      <c r="H7" s="159"/>
    </row>
    <row r="8" spans="1:8" ht="18.75" customHeight="1" x14ac:dyDescent="0.2">
      <c r="A8" s="158"/>
      <c r="B8" s="129"/>
      <c r="C8" s="129"/>
      <c r="D8" s="129"/>
      <c r="E8" s="129"/>
      <c r="F8" s="129"/>
      <c r="G8" s="129"/>
      <c r="H8" s="159"/>
    </row>
    <row r="9" spans="1:8" ht="18.75" customHeight="1" x14ac:dyDescent="0.2">
      <c r="A9" s="158"/>
      <c r="B9" s="129"/>
      <c r="C9" s="129"/>
      <c r="D9" s="129"/>
      <c r="E9" s="129"/>
      <c r="F9" s="129"/>
      <c r="G9" s="129"/>
      <c r="H9" s="159"/>
    </row>
    <row r="10" spans="1:8" ht="18.75" customHeight="1" x14ac:dyDescent="0.2">
      <c r="A10" s="158"/>
      <c r="B10" s="129"/>
      <c r="C10" s="129"/>
      <c r="D10" s="129"/>
      <c r="E10" s="129"/>
      <c r="F10" s="129"/>
      <c r="G10" s="129"/>
      <c r="H10" s="159"/>
    </row>
    <row r="11" spans="1:8" ht="18.75" customHeight="1" x14ac:dyDescent="0.2">
      <c r="A11" s="158"/>
      <c r="B11" s="129"/>
      <c r="C11" s="129"/>
      <c r="D11" s="129"/>
      <c r="E11" s="129"/>
      <c r="F11" s="129"/>
      <c r="G11" s="129"/>
      <c r="H11" s="159"/>
    </row>
    <row r="12" spans="1:8" ht="18.75" customHeight="1" x14ac:dyDescent="0.2">
      <c r="A12" s="158"/>
      <c r="B12" s="129"/>
      <c r="C12" s="129"/>
      <c r="D12" s="129"/>
      <c r="E12" s="129"/>
      <c r="F12" s="129"/>
      <c r="G12" s="129"/>
      <c r="H12" s="159"/>
    </row>
    <row r="13" spans="1:8" ht="18.75" customHeight="1" x14ac:dyDescent="0.2">
      <c r="A13" s="158"/>
      <c r="B13" s="129"/>
      <c r="C13" s="129"/>
      <c r="D13" s="129"/>
      <c r="E13" s="129"/>
      <c r="F13" s="129"/>
      <c r="G13" s="129"/>
      <c r="H13" s="159"/>
    </row>
    <row r="14" spans="1:8" ht="18.75" customHeight="1" x14ac:dyDescent="0.2">
      <c r="A14" s="158"/>
      <c r="B14" s="129"/>
      <c r="C14" s="129"/>
      <c r="D14" s="129"/>
      <c r="E14" s="129"/>
      <c r="F14" s="129"/>
      <c r="G14" s="129"/>
      <c r="H14" s="159"/>
    </row>
    <row r="15" spans="1:8" ht="18.75" customHeight="1" x14ac:dyDescent="0.2">
      <c r="A15" s="158"/>
      <c r="B15" s="129"/>
      <c r="C15" s="129"/>
      <c r="D15" s="129"/>
      <c r="E15" s="129"/>
      <c r="F15" s="129"/>
      <c r="G15" s="129"/>
      <c r="H15" s="159"/>
    </row>
    <row r="16" spans="1:8" ht="18.75" customHeight="1" x14ac:dyDescent="0.2">
      <c r="A16" s="158"/>
      <c r="B16" s="129"/>
      <c r="C16" s="129"/>
      <c r="D16" s="129"/>
      <c r="E16" s="129"/>
      <c r="F16" s="129"/>
      <c r="G16" s="129"/>
      <c r="H16" s="159"/>
    </row>
    <row r="17" spans="1:8" ht="18.75" customHeight="1" x14ac:dyDescent="0.2">
      <c r="A17" s="158"/>
      <c r="B17" s="129"/>
      <c r="C17" s="129"/>
      <c r="D17" s="129"/>
      <c r="E17" s="129"/>
      <c r="F17" s="129"/>
      <c r="G17" s="129"/>
      <c r="H17" s="159"/>
    </row>
    <row r="18" spans="1:8" ht="18.75" customHeight="1" x14ac:dyDescent="0.2">
      <c r="A18" s="158"/>
      <c r="B18" s="129"/>
      <c r="C18" s="129"/>
      <c r="D18" s="129"/>
      <c r="E18" s="129"/>
      <c r="F18" s="129"/>
      <c r="G18" s="129"/>
      <c r="H18" s="159"/>
    </row>
    <row r="19" spans="1:8" ht="18.75" customHeight="1" x14ac:dyDescent="0.2">
      <c r="A19" s="158"/>
      <c r="B19" s="129"/>
      <c r="C19" s="129"/>
      <c r="D19" s="129"/>
      <c r="E19" s="129"/>
      <c r="F19" s="129"/>
      <c r="G19" s="129"/>
      <c r="H19" s="159"/>
    </row>
    <row r="20" spans="1:8" ht="18.75" customHeight="1" x14ac:dyDescent="0.2">
      <c r="A20" s="158"/>
      <c r="B20" s="129"/>
      <c r="C20" s="129"/>
      <c r="D20" s="129"/>
      <c r="E20" s="129"/>
      <c r="F20" s="129"/>
      <c r="G20" s="129"/>
      <c r="H20" s="159"/>
    </row>
    <row r="21" spans="1:8" ht="18.75" customHeight="1" x14ac:dyDescent="0.2">
      <c r="A21" s="158"/>
      <c r="B21" s="129"/>
      <c r="C21" s="129"/>
      <c r="D21" s="129"/>
      <c r="E21" s="129"/>
      <c r="F21" s="129"/>
      <c r="G21" s="129"/>
      <c r="H21" s="159"/>
    </row>
    <row r="22" spans="1:8" ht="18.75" customHeight="1" x14ac:dyDescent="0.2">
      <c r="A22" s="158"/>
      <c r="B22" s="129"/>
      <c r="C22" s="129"/>
      <c r="D22" s="129"/>
      <c r="E22" s="129"/>
      <c r="F22" s="129"/>
      <c r="G22" s="129"/>
      <c r="H22" s="159"/>
    </row>
    <row r="23" spans="1:8" ht="18.75" customHeight="1" x14ac:dyDescent="0.2">
      <c r="A23" s="158"/>
      <c r="B23" s="129"/>
      <c r="C23" s="129"/>
      <c r="D23" s="129"/>
      <c r="E23" s="129"/>
      <c r="F23" s="129"/>
      <c r="G23" s="129"/>
      <c r="H23" s="159"/>
    </row>
    <row r="24" spans="1:8" ht="18.75" customHeight="1" x14ac:dyDescent="0.2">
      <c r="A24" s="158"/>
      <c r="B24" s="129"/>
      <c r="C24" s="129"/>
      <c r="D24" s="129"/>
      <c r="E24" s="129"/>
      <c r="F24" s="129"/>
      <c r="G24" s="129"/>
      <c r="H24" s="159"/>
    </row>
    <row r="25" spans="1:8" ht="18.75" customHeight="1" x14ac:dyDescent="0.2">
      <c r="A25" s="158"/>
      <c r="B25" s="129"/>
      <c r="C25" s="129"/>
      <c r="D25" s="129"/>
      <c r="E25" s="129"/>
      <c r="F25" s="129"/>
      <c r="G25" s="129"/>
      <c r="H25" s="159"/>
    </row>
    <row r="26" spans="1:8" ht="18" customHeight="1" x14ac:dyDescent="0.2">
      <c r="A26" s="158"/>
      <c r="B26" s="6"/>
      <c r="C26" s="6"/>
      <c r="D26" s="6"/>
      <c r="E26" s="6"/>
      <c r="F26" s="6"/>
      <c r="G26" s="6"/>
      <c r="H26" s="159"/>
    </row>
    <row r="27" spans="1:8" ht="18" customHeight="1" x14ac:dyDescent="0.2">
      <c r="A27" s="158"/>
      <c r="B27" s="6"/>
      <c r="C27" s="6"/>
      <c r="D27" s="6"/>
      <c r="E27" s="6"/>
      <c r="F27" s="6"/>
      <c r="G27" s="6"/>
      <c r="H27" s="159"/>
    </row>
    <row r="28" spans="1:8" ht="18" customHeight="1" x14ac:dyDescent="0.2">
      <c r="A28" s="158"/>
      <c r="B28" s="6"/>
      <c r="C28" s="6"/>
      <c r="D28" s="6"/>
      <c r="E28" s="6"/>
      <c r="F28" s="6"/>
      <c r="G28" s="6"/>
      <c r="H28" s="159"/>
    </row>
    <row r="29" spans="1:8" ht="18" customHeight="1" x14ac:dyDescent="0.2">
      <c r="A29" s="158"/>
      <c r="B29" s="6"/>
      <c r="C29" s="6"/>
      <c r="D29" s="6"/>
      <c r="E29" s="6"/>
      <c r="F29" s="6"/>
      <c r="G29" s="6"/>
      <c r="H29" s="159"/>
    </row>
    <row r="30" spans="1:8" ht="23.25" customHeight="1" thickBot="1" x14ac:dyDescent="0.3">
      <c r="A30" s="162"/>
      <c r="B30" s="163"/>
      <c r="C30" s="163"/>
      <c r="D30" s="163"/>
      <c r="E30" s="163"/>
      <c r="F30" s="163"/>
      <c r="G30" s="163"/>
      <c r="H30" s="195"/>
    </row>
    <row r="31" spans="1:8" ht="18" customHeight="1" x14ac:dyDescent="0.2"/>
    <row r="32" spans="1:8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</sheetData>
  <mergeCells count="8">
    <mergeCell ref="B2:D2"/>
    <mergeCell ref="F6:F7"/>
    <mergeCell ref="G6:G7"/>
    <mergeCell ref="B6:B7"/>
    <mergeCell ref="C6:C7"/>
    <mergeCell ref="D6:D7"/>
    <mergeCell ref="B4:G4"/>
    <mergeCell ref="E6:E7"/>
  </mergeCells>
  <phoneticPr fontId="0" type="noConversion"/>
  <printOptions horizontalCentered="1" verticalCentered="1"/>
  <pageMargins left="0.35433070866141736" right="0.35433070866141736" top="0.39370078740157483" bottom="0.39370078740157483" header="0.51181102362204722" footer="0.51181102362204722"/>
  <pageSetup paperSize="9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view="pageBreakPreview" topLeftCell="B4" zoomScaleNormal="100" workbookViewId="0">
      <selection activeCell="H27" sqref="H27"/>
    </sheetView>
  </sheetViews>
  <sheetFormatPr baseColWidth="10" defaultColWidth="9.140625" defaultRowHeight="12.75" x14ac:dyDescent="0.2"/>
  <cols>
    <col min="1" max="1" width="3.7109375" customWidth="1"/>
    <col min="2" max="2" width="21.7109375" customWidth="1"/>
    <col min="3" max="3" width="50.5703125" customWidth="1"/>
    <col min="4" max="4" width="11.42578125" customWidth="1"/>
    <col min="5" max="5" width="10.7109375" customWidth="1"/>
    <col min="6" max="6" width="10.28515625" customWidth="1"/>
    <col min="7" max="7" width="17" customWidth="1"/>
    <col min="8" max="8" width="3.85546875" customWidth="1"/>
    <col min="9" max="10" width="7" customWidth="1"/>
  </cols>
  <sheetData>
    <row r="1" spans="1:10" ht="23.25" x14ac:dyDescent="0.35">
      <c r="A1" s="155"/>
      <c r="B1" s="164" t="s">
        <v>91</v>
      </c>
      <c r="C1" s="137"/>
      <c r="D1" s="137"/>
      <c r="E1" s="132"/>
      <c r="F1" s="132"/>
      <c r="G1" s="132"/>
      <c r="H1" s="206"/>
      <c r="I1" s="124"/>
      <c r="J1" s="124"/>
    </row>
    <row r="2" spans="1:10" ht="6.75" customHeight="1" x14ac:dyDescent="0.2">
      <c r="A2" s="158"/>
      <c r="B2" s="124"/>
      <c r="C2" s="124"/>
      <c r="D2" s="124"/>
      <c r="E2" s="124"/>
      <c r="F2" s="124"/>
      <c r="G2" s="124"/>
      <c r="H2" s="134"/>
      <c r="I2" s="124"/>
      <c r="J2" s="124"/>
    </row>
    <row r="3" spans="1:10" ht="20.25" x14ac:dyDescent="0.3">
      <c r="A3" s="158"/>
      <c r="B3" s="366" t="s">
        <v>147</v>
      </c>
      <c r="C3" s="366"/>
      <c r="D3" s="366"/>
      <c r="E3" s="366"/>
      <c r="F3" s="366"/>
      <c r="G3" s="366"/>
      <c r="H3" s="134"/>
      <c r="I3" s="205"/>
      <c r="J3" s="205"/>
    </row>
    <row r="4" spans="1:10" ht="6.75" customHeight="1" thickBot="1" x14ac:dyDescent="0.25">
      <c r="A4" s="158"/>
      <c r="B4" s="124"/>
      <c r="C4" s="124"/>
      <c r="D4" s="124"/>
      <c r="E4" s="124"/>
      <c r="F4" s="124"/>
      <c r="G4" s="124"/>
      <c r="H4" s="134"/>
      <c r="I4" s="124"/>
      <c r="J4" s="124"/>
    </row>
    <row r="5" spans="1:10" ht="21" thickBot="1" x14ac:dyDescent="0.35">
      <c r="A5" s="158"/>
      <c r="B5" s="384" t="s">
        <v>94</v>
      </c>
      <c r="C5" s="385"/>
      <c r="D5" s="385"/>
      <c r="E5" s="385"/>
      <c r="F5" s="385"/>
      <c r="G5" s="386"/>
      <c r="H5" s="134"/>
      <c r="I5" s="212"/>
      <c r="J5" s="212"/>
    </row>
    <row r="6" spans="1:10" ht="20.25" x14ac:dyDescent="0.3">
      <c r="A6" s="158"/>
      <c r="B6" s="387" t="s">
        <v>2</v>
      </c>
      <c r="C6" s="388" t="s">
        <v>148</v>
      </c>
      <c r="D6" s="389" t="s">
        <v>153</v>
      </c>
      <c r="E6" s="389"/>
      <c r="F6" s="389"/>
      <c r="G6" s="390"/>
      <c r="H6" s="134"/>
      <c r="I6" s="205"/>
      <c r="J6" s="205"/>
    </row>
    <row r="7" spans="1:10" ht="18.75" customHeight="1" thickBot="1" x14ac:dyDescent="0.35">
      <c r="A7" s="158"/>
      <c r="B7" s="370"/>
      <c r="C7" s="372"/>
      <c r="D7" s="217" t="s">
        <v>150</v>
      </c>
      <c r="E7" s="217" t="s">
        <v>151</v>
      </c>
      <c r="F7" s="217" t="s">
        <v>152</v>
      </c>
      <c r="G7" s="207"/>
      <c r="H7" s="134"/>
      <c r="I7" s="213"/>
      <c r="J7" s="213"/>
    </row>
    <row r="8" spans="1:10" ht="18.75" customHeight="1" x14ac:dyDescent="0.4">
      <c r="A8" s="158"/>
      <c r="B8" s="219"/>
      <c r="C8" s="198"/>
      <c r="D8" s="199"/>
      <c r="E8" s="199"/>
      <c r="F8" s="199"/>
      <c r="G8" s="208"/>
      <c r="H8" s="134"/>
      <c r="I8" s="213"/>
      <c r="J8" s="213"/>
    </row>
    <row r="9" spans="1:10" ht="18.75" customHeight="1" x14ac:dyDescent="0.4">
      <c r="A9" s="158"/>
      <c r="B9" s="220"/>
      <c r="C9" s="28"/>
      <c r="D9" s="8"/>
      <c r="E9" s="8"/>
      <c r="F9" s="8"/>
      <c r="G9" s="209"/>
      <c r="H9" s="134"/>
      <c r="I9" s="213"/>
      <c r="J9" s="213"/>
    </row>
    <row r="10" spans="1:10" ht="18.75" customHeight="1" x14ac:dyDescent="0.4">
      <c r="A10" s="158"/>
      <c r="B10" s="220"/>
      <c r="C10" s="28"/>
      <c r="D10" s="8"/>
      <c r="E10" s="8"/>
      <c r="F10" s="8"/>
      <c r="G10" s="209"/>
      <c r="H10" s="134"/>
      <c r="I10" s="213"/>
      <c r="J10" s="213"/>
    </row>
    <row r="11" spans="1:10" ht="18.75" customHeight="1" x14ac:dyDescent="0.4">
      <c r="A11" s="158"/>
      <c r="B11" s="220"/>
      <c r="C11" s="28"/>
      <c r="D11" s="7"/>
      <c r="E11" s="7"/>
      <c r="F11" s="7"/>
      <c r="G11" s="210"/>
      <c r="H11" s="134"/>
      <c r="I11" s="214"/>
      <c r="J11" s="214"/>
    </row>
    <row r="12" spans="1:10" ht="18.75" customHeight="1" x14ac:dyDescent="0.4">
      <c r="A12" s="158"/>
      <c r="B12" s="220"/>
      <c r="C12" s="28"/>
      <c r="D12" s="7"/>
      <c r="E12" s="7"/>
      <c r="F12" s="7"/>
      <c r="G12" s="210"/>
      <c r="H12" s="134"/>
      <c r="I12" s="214"/>
      <c r="J12" s="214"/>
    </row>
    <row r="13" spans="1:10" ht="18.75" customHeight="1" x14ac:dyDescent="0.4">
      <c r="A13" s="158"/>
      <c r="B13" s="220"/>
      <c r="C13" s="28"/>
      <c r="D13" s="7"/>
      <c r="E13" s="7"/>
      <c r="F13" s="7"/>
      <c r="G13" s="210"/>
      <c r="H13" s="134"/>
      <c r="I13" s="214"/>
      <c r="J13" s="214"/>
    </row>
    <row r="14" spans="1:10" ht="18.75" customHeight="1" x14ac:dyDescent="0.4">
      <c r="A14" s="158"/>
      <c r="B14" s="220"/>
      <c r="C14" s="28"/>
      <c r="D14" s="7"/>
      <c r="E14" s="7"/>
      <c r="F14" s="7"/>
      <c r="G14" s="210"/>
      <c r="H14" s="134"/>
      <c r="I14" s="214"/>
      <c r="J14" s="214"/>
    </row>
    <row r="15" spans="1:10" ht="18.75" customHeight="1" x14ac:dyDescent="0.4">
      <c r="A15" s="158"/>
      <c r="B15" s="220"/>
      <c r="C15" s="28"/>
      <c r="D15" s="7"/>
      <c r="E15" s="7"/>
      <c r="F15" s="7"/>
      <c r="G15" s="210"/>
      <c r="H15" s="134"/>
      <c r="I15" s="214"/>
      <c r="J15" s="214"/>
    </row>
    <row r="16" spans="1:10" ht="18.75" customHeight="1" x14ac:dyDescent="0.4">
      <c r="A16" s="158"/>
      <c r="B16" s="220"/>
      <c r="C16" s="28"/>
      <c r="D16" s="7"/>
      <c r="E16" s="7"/>
      <c r="F16" s="7"/>
      <c r="G16" s="210"/>
      <c r="H16" s="134"/>
      <c r="I16" s="214"/>
      <c r="J16" s="214"/>
    </row>
    <row r="17" spans="1:10" ht="18.75" customHeight="1" x14ac:dyDescent="0.4">
      <c r="A17" s="158"/>
      <c r="B17" s="220"/>
      <c r="C17" s="28"/>
      <c r="D17" s="7"/>
      <c r="E17" s="7"/>
      <c r="F17" s="7"/>
      <c r="G17" s="210"/>
      <c r="H17" s="134"/>
      <c r="I17" s="214"/>
      <c r="J17" s="214"/>
    </row>
    <row r="18" spans="1:10" ht="18.75" customHeight="1" x14ac:dyDescent="0.4">
      <c r="A18" s="158"/>
      <c r="B18" s="220"/>
      <c r="C18" s="28"/>
      <c r="D18" s="7"/>
      <c r="E18" s="7"/>
      <c r="F18" s="7"/>
      <c r="G18" s="210"/>
      <c r="H18" s="134"/>
      <c r="I18" s="214"/>
      <c r="J18" s="214"/>
    </row>
    <row r="19" spans="1:10" ht="18.75" customHeight="1" x14ac:dyDescent="0.4">
      <c r="A19" s="158"/>
      <c r="B19" s="220"/>
      <c r="C19" s="28"/>
      <c r="D19" s="7"/>
      <c r="E19" s="7"/>
      <c r="F19" s="7"/>
      <c r="G19" s="210"/>
      <c r="H19" s="134"/>
      <c r="I19" s="214"/>
      <c r="J19" s="214"/>
    </row>
    <row r="20" spans="1:10" ht="18.75" customHeight="1" x14ac:dyDescent="0.4">
      <c r="A20" s="158"/>
      <c r="B20" s="220"/>
      <c r="C20" s="28"/>
      <c r="D20" s="7"/>
      <c r="E20" s="7"/>
      <c r="F20" s="7"/>
      <c r="G20" s="210"/>
      <c r="H20" s="134"/>
      <c r="I20" s="214"/>
      <c r="J20" s="214"/>
    </row>
    <row r="21" spans="1:10" ht="18.75" customHeight="1" x14ac:dyDescent="0.4">
      <c r="A21" s="158"/>
      <c r="B21" s="220"/>
      <c r="C21" s="28"/>
      <c r="D21" s="7"/>
      <c r="E21" s="7"/>
      <c r="F21" s="7"/>
      <c r="G21" s="210"/>
      <c r="H21" s="134"/>
      <c r="I21" s="214"/>
      <c r="J21" s="214"/>
    </row>
    <row r="22" spans="1:10" ht="18.75" customHeight="1" x14ac:dyDescent="0.25">
      <c r="A22" s="158"/>
      <c r="B22" s="221"/>
      <c r="C22" s="5"/>
      <c r="D22" s="135"/>
      <c r="E22" s="135"/>
      <c r="F22" s="135"/>
      <c r="G22" s="211"/>
      <c r="H22" s="134"/>
      <c r="I22" s="124"/>
      <c r="J22" s="124"/>
    </row>
    <row r="23" spans="1:10" ht="18.75" customHeight="1" x14ac:dyDescent="0.25">
      <c r="A23" s="158"/>
      <c r="B23" s="221"/>
      <c r="C23" s="5"/>
      <c r="D23" s="135"/>
      <c r="E23" s="135"/>
      <c r="F23" s="135"/>
      <c r="G23" s="211"/>
      <c r="H23" s="134"/>
      <c r="I23" s="124"/>
      <c r="J23" s="124"/>
    </row>
    <row r="24" spans="1:10" ht="18.75" customHeight="1" x14ac:dyDescent="0.25">
      <c r="A24" s="158"/>
      <c r="B24" s="221"/>
      <c r="C24" s="5"/>
      <c r="D24" s="135"/>
      <c r="E24" s="135"/>
      <c r="F24" s="135"/>
      <c r="G24" s="211"/>
      <c r="H24" s="134"/>
      <c r="I24" s="124"/>
      <c r="J24" s="124"/>
    </row>
    <row r="25" spans="1:10" ht="18.75" customHeight="1" x14ac:dyDescent="0.25">
      <c r="A25" s="158"/>
      <c r="B25" s="221"/>
      <c r="C25" s="5"/>
      <c r="D25" s="135"/>
      <c r="E25" s="135"/>
      <c r="F25" s="135"/>
      <c r="G25" s="211"/>
      <c r="H25" s="134"/>
      <c r="I25" s="124"/>
      <c r="J25" s="124"/>
    </row>
    <row r="26" spans="1:10" ht="5.25" customHeight="1" x14ac:dyDescent="0.25">
      <c r="A26" s="158"/>
      <c r="B26" s="60"/>
      <c r="C26" s="29"/>
      <c r="D26" s="124"/>
      <c r="E26" s="124"/>
      <c r="F26" s="124"/>
      <c r="G26" s="134"/>
      <c r="H26" s="134"/>
      <c r="I26" s="124"/>
      <c r="J26" s="124"/>
    </row>
    <row r="27" spans="1:10" ht="96.75" customHeight="1" thickBot="1" x14ac:dyDescent="0.25">
      <c r="A27" s="162"/>
      <c r="B27" s="136"/>
      <c r="C27" s="101"/>
      <c r="D27" s="101"/>
      <c r="E27" s="101"/>
      <c r="F27" s="169" t="s">
        <v>149</v>
      </c>
      <c r="G27" s="218"/>
      <c r="H27" s="222"/>
      <c r="I27" s="216"/>
      <c r="J27" s="215"/>
    </row>
  </sheetData>
  <mergeCells count="6">
    <mergeCell ref="B5:C5"/>
    <mergeCell ref="D5:G5"/>
    <mergeCell ref="B3:G3"/>
    <mergeCell ref="B6:B7"/>
    <mergeCell ref="C6:C7"/>
    <mergeCell ref="D6:G6"/>
  </mergeCells>
  <phoneticPr fontId="0" type="noConversion"/>
  <printOptions horizontalCentered="1" verticalCentered="1"/>
  <pageMargins left="0.74803149606299213" right="0.74803149606299213" top="0.39370078740157483" bottom="0.39370078740157483" header="0.51181102362204722" footer="0.51181102362204722"/>
  <pageSetup paperSize="9" scale="98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8"/>
  <sheetViews>
    <sheetView view="pageBreakPreview" zoomScaleNormal="100" zoomScaleSheetLayoutView="100" workbookViewId="0">
      <selection activeCell="L13" sqref="L13"/>
    </sheetView>
  </sheetViews>
  <sheetFormatPr baseColWidth="10" defaultColWidth="9.140625" defaultRowHeight="12.75" x14ac:dyDescent="0.2"/>
  <cols>
    <col min="1" max="1" width="7.42578125" style="226" customWidth="1"/>
    <col min="2" max="2" width="10.5703125" style="226" customWidth="1"/>
    <col min="3" max="3" width="13.85546875" style="226" customWidth="1"/>
    <col min="4" max="4" width="11.28515625" style="226" customWidth="1"/>
    <col min="5" max="5" width="12.28515625" style="226" customWidth="1"/>
    <col min="6" max="6" width="8.28515625" style="226" customWidth="1"/>
    <col min="7" max="7" width="11.5703125" style="226" customWidth="1"/>
    <col min="8" max="8" width="17.28515625" style="226" customWidth="1"/>
    <col min="9" max="9" width="4.7109375" style="226" customWidth="1"/>
    <col min="10" max="16384" width="9.140625" style="226"/>
  </cols>
  <sheetData>
    <row r="1" spans="1:9" ht="32.25" customHeight="1" thickBot="1" x14ac:dyDescent="0.45">
      <c r="A1" s="416" t="s">
        <v>91</v>
      </c>
      <c r="B1" s="417"/>
      <c r="C1" s="417"/>
      <c r="D1" s="417"/>
      <c r="E1" s="417"/>
      <c r="F1" s="417"/>
      <c r="G1" s="417"/>
      <c r="H1" s="417"/>
    </row>
    <row r="2" spans="1:9" ht="11.25" customHeight="1" thickBot="1" x14ac:dyDescent="0.25">
      <c r="A2" s="228"/>
      <c r="B2" s="57"/>
      <c r="C2" s="58"/>
      <c r="D2" s="229"/>
      <c r="E2" s="229"/>
      <c r="F2" s="229"/>
      <c r="G2" s="229"/>
      <c r="H2" s="229"/>
      <c r="I2" s="9"/>
    </row>
    <row r="3" spans="1:9" ht="16.5" thickBot="1" x14ac:dyDescent="0.3">
      <c r="A3" s="433"/>
      <c r="B3" s="434"/>
      <c r="C3" s="434"/>
      <c r="D3" s="434"/>
      <c r="E3" s="434"/>
      <c r="F3" s="434"/>
      <c r="G3" s="434"/>
      <c r="H3" s="434"/>
      <c r="I3" s="434"/>
    </row>
    <row r="4" spans="1:9" ht="11.25" customHeight="1" x14ac:dyDescent="0.4">
      <c r="A4" s="230"/>
      <c r="B4" s="61"/>
      <c r="C4" s="229"/>
      <c r="D4" s="229"/>
      <c r="E4" s="229"/>
      <c r="F4" s="62"/>
      <c r="G4" s="62"/>
      <c r="H4" s="62"/>
      <c r="I4" s="9"/>
    </row>
    <row r="5" spans="1:9" ht="17.25" customHeight="1" x14ac:dyDescent="0.2">
      <c r="A5" s="230"/>
      <c r="B5" s="418" t="s">
        <v>107</v>
      </c>
      <c r="C5" s="419"/>
      <c r="D5" s="419"/>
      <c r="E5" s="419"/>
      <c r="F5" s="420"/>
      <c r="G5" s="62"/>
      <c r="H5" s="62"/>
      <c r="I5" s="9"/>
    </row>
    <row r="6" spans="1:9" ht="11.25" customHeight="1" x14ac:dyDescent="0.4">
      <c r="A6" s="230"/>
      <c r="B6" s="61"/>
      <c r="C6" s="229"/>
      <c r="D6" s="229"/>
      <c r="E6" s="229"/>
      <c r="F6" s="62"/>
      <c r="G6" s="62"/>
      <c r="H6" s="62"/>
      <c r="I6" s="9"/>
    </row>
    <row r="7" spans="1:9" ht="20.25" customHeight="1" x14ac:dyDescent="0.2">
      <c r="A7" s="64"/>
      <c r="B7" s="421" t="s">
        <v>105</v>
      </c>
      <c r="C7" s="422"/>
      <c r="D7" s="422"/>
      <c r="E7" s="423"/>
      <c r="F7" s="424"/>
      <c r="G7" s="65"/>
      <c r="H7" s="65"/>
      <c r="I7" s="9"/>
    </row>
    <row r="8" spans="1:9" ht="17.25" customHeight="1" x14ac:dyDescent="0.2">
      <c r="A8" s="64"/>
      <c r="B8" s="425" t="s">
        <v>106</v>
      </c>
      <c r="C8" s="426"/>
      <c r="D8" s="426"/>
      <c r="E8" s="427"/>
      <c r="F8" s="428"/>
      <c r="G8" s="65"/>
      <c r="H8" s="65"/>
      <c r="I8" s="9"/>
    </row>
    <row r="9" spans="1:9" ht="15.75" customHeight="1" x14ac:dyDescent="0.2">
      <c r="A9" s="64"/>
      <c r="B9" s="231"/>
      <c r="C9" s="231"/>
      <c r="D9" s="231"/>
      <c r="E9" s="231"/>
      <c r="F9" s="65"/>
      <c r="G9" s="65"/>
      <c r="H9" s="65"/>
      <c r="I9" s="9"/>
    </row>
    <row r="10" spans="1:9" ht="15.75" x14ac:dyDescent="0.25">
      <c r="A10" s="230"/>
      <c r="B10" s="429" t="s">
        <v>99</v>
      </c>
      <c r="C10" s="430"/>
      <c r="D10" s="430"/>
      <c r="E10" s="430"/>
      <c r="F10" s="430"/>
      <c r="G10" s="430"/>
      <c r="H10" s="430"/>
      <c r="I10" s="9"/>
    </row>
    <row r="11" spans="1:9" ht="18.75" customHeight="1" x14ac:dyDescent="0.2">
      <c r="A11" s="230"/>
      <c r="B11" s="413" t="s">
        <v>96</v>
      </c>
      <c r="C11" s="414"/>
      <c r="D11" s="414"/>
      <c r="E11" s="415"/>
      <c r="F11" s="415"/>
      <c r="G11" s="415"/>
      <c r="H11" s="415"/>
      <c r="I11" s="9"/>
    </row>
    <row r="12" spans="1:9" ht="18.75" customHeight="1" x14ac:dyDescent="0.2">
      <c r="A12" s="230"/>
      <c r="B12" s="431" t="s">
        <v>94</v>
      </c>
      <c r="C12" s="432"/>
      <c r="D12" s="432"/>
      <c r="E12" s="415"/>
      <c r="F12" s="415"/>
      <c r="G12" s="415"/>
      <c r="H12" s="415"/>
      <c r="I12" s="9"/>
    </row>
    <row r="13" spans="1:9" ht="18.75" customHeight="1" x14ac:dyDescent="0.2">
      <c r="A13" s="232"/>
      <c r="B13" s="413" t="s">
        <v>100</v>
      </c>
      <c r="C13" s="414"/>
      <c r="D13" s="414"/>
      <c r="E13" s="415"/>
      <c r="F13" s="415"/>
      <c r="G13" s="415"/>
      <c r="H13" s="415"/>
      <c r="I13" s="9"/>
    </row>
    <row r="14" spans="1:9" ht="18.75" customHeight="1" x14ac:dyDescent="0.2">
      <c r="A14" s="230"/>
      <c r="B14" s="402" t="s">
        <v>101</v>
      </c>
      <c r="C14" s="403"/>
      <c r="D14" s="403"/>
      <c r="E14" s="404"/>
      <c r="F14" s="404"/>
      <c r="G14" s="404"/>
      <c r="H14" s="404"/>
      <c r="I14" s="9"/>
    </row>
    <row r="15" spans="1:9" ht="15.75" x14ac:dyDescent="0.2">
      <c r="A15" s="232"/>
      <c r="B15" s="229"/>
      <c r="C15" s="70"/>
      <c r="D15" s="233"/>
      <c r="E15" s="229"/>
      <c r="F15" s="229"/>
      <c r="G15" s="229"/>
      <c r="H15" s="229"/>
      <c r="I15" s="9"/>
    </row>
    <row r="16" spans="1:9" ht="51" customHeight="1" x14ac:dyDescent="0.2">
      <c r="A16" s="72" t="s">
        <v>32</v>
      </c>
      <c r="B16" s="405" t="s">
        <v>33</v>
      </c>
      <c r="C16" s="406"/>
      <c r="D16" s="73" t="s">
        <v>34</v>
      </c>
      <c r="E16" s="225" t="s">
        <v>35</v>
      </c>
      <c r="F16" s="225" t="s">
        <v>36</v>
      </c>
      <c r="G16" s="225" t="s">
        <v>37</v>
      </c>
      <c r="H16" s="225" t="s">
        <v>38</v>
      </c>
      <c r="I16" s="12"/>
    </row>
    <row r="17" spans="1:12" ht="14.25" x14ac:dyDescent="0.2">
      <c r="A17" s="74"/>
      <c r="B17" s="407"/>
      <c r="C17" s="408"/>
      <c r="D17" s="75"/>
      <c r="E17" s="76"/>
      <c r="F17" s="77"/>
      <c r="G17" s="78"/>
      <c r="H17" s="79"/>
      <c r="I17" s="11"/>
    </row>
    <row r="18" spans="1:12" ht="15" x14ac:dyDescent="0.2">
      <c r="A18" s="80"/>
      <c r="B18" s="409"/>
      <c r="C18" s="410"/>
      <c r="D18" s="81"/>
      <c r="E18" s="82"/>
      <c r="F18" s="83"/>
      <c r="G18" s="84"/>
      <c r="H18" s="82"/>
      <c r="I18" s="11"/>
    </row>
    <row r="19" spans="1:12" ht="15" x14ac:dyDescent="0.2">
      <c r="A19" s="80"/>
      <c r="B19" s="409"/>
      <c r="C19" s="410"/>
      <c r="D19" s="81"/>
      <c r="E19" s="82"/>
      <c r="F19" s="83"/>
      <c r="G19" s="84"/>
      <c r="H19" s="82"/>
      <c r="I19" s="13"/>
    </row>
    <row r="20" spans="1:12" ht="15" x14ac:dyDescent="0.2">
      <c r="A20" s="80"/>
      <c r="B20" s="409"/>
      <c r="C20" s="410"/>
      <c r="D20" s="81"/>
      <c r="E20" s="82"/>
      <c r="F20" s="83"/>
      <c r="G20" s="84"/>
      <c r="H20" s="82"/>
      <c r="I20" s="13"/>
      <c r="L20" s="14"/>
    </row>
    <row r="21" spans="1:12" ht="15" x14ac:dyDescent="0.2">
      <c r="A21" s="80"/>
      <c r="B21" s="409"/>
      <c r="C21" s="410"/>
      <c r="D21" s="81"/>
      <c r="E21" s="82"/>
      <c r="F21" s="83"/>
      <c r="G21" s="84"/>
      <c r="H21" s="82"/>
      <c r="I21" s="13"/>
      <c r="L21" s="14"/>
    </row>
    <row r="22" spans="1:12" ht="15" x14ac:dyDescent="0.2">
      <c r="A22" s="85"/>
      <c r="B22" s="409" t="str">
        <f>IF(ISNUMBER(A22),VLOOKUP(A22,minibda,2),"")</f>
        <v/>
      </c>
      <c r="C22" s="410"/>
      <c r="D22" s="81"/>
      <c r="E22" s="82"/>
      <c r="F22" s="83"/>
      <c r="G22" s="86"/>
      <c r="H22" s="87"/>
      <c r="I22" s="13"/>
      <c r="L22" s="14"/>
    </row>
    <row r="23" spans="1:12" ht="15" x14ac:dyDescent="0.2">
      <c r="A23" s="85"/>
      <c r="B23" s="409" t="str">
        <f>IF(ISNUMBER(A23),VLOOKUP(A23,minibda,2),"")</f>
        <v/>
      </c>
      <c r="C23" s="410"/>
      <c r="D23" s="81"/>
      <c r="E23" s="82"/>
      <c r="F23" s="83"/>
      <c r="G23" s="86"/>
      <c r="H23" s="87"/>
      <c r="I23" s="13"/>
      <c r="L23" s="14"/>
    </row>
    <row r="24" spans="1:12" ht="15" x14ac:dyDescent="0.2">
      <c r="A24" s="88"/>
      <c r="B24" s="411"/>
      <c r="C24" s="412"/>
      <c r="D24" s="89"/>
      <c r="E24" s="90"/>
      <c r="F24" s="91"/>
      <c r="G24" s="92"/>
      <c r="H24" s="90"/>
      <c r="I24" s="15"/>
      <c r="L24" s="14"/>
    </row>
    <row r="25" spans="1:12" x14ac:dyDescent="0.2">
      <c r="A25" s="228"/>
      <c r="B25" s="229"/>
      <c r="C25" s="229"/>
      <c r="D25" s="229"/>
      <c r="E25" s="229"/>
      <c r="F25" s="229"/>
      <c r="G25" s="229"/>
      <c r="H25" s="229"/>
      <c r="I25" s="9"/>
    </row>
    <row r="26" spans="1:12" ht="57.75" customHeight="1" x14ac:dyDescent="0.2">
      <c r="A26" s="399" t="s">
        <v>39</v>
      </c>
      <c r="B26" s="400"/>
      <c r="C26" s="401" t="s">
        <v>40</v>
      </c>
      <c r="D26" s="400"/>
      <c r="G26" s="234"/>
      <c r="H26" s="235" t="s">
        <v>160</v>
      </c>
      <c r="I26" s="10"/>
    </row>
    <row r="27" spans="1:12" ht="18.75" x14ac:dyDescent="0.2">
      <c r="A27" s="393"/>
      <c r="B27" s="394"/>
      <c r="C27" s="395"/>
      <c r="D27" s="395"/>
      <c r="E27" s="396"/>
      <c r="F27" s="396"/>
      <c r="G27" s="236"/>
      <c r="H27" s="237">
        <f>SUM(A27+C27)</f>
        <v>0</v>
      </c>
      <c r="I27" s="16"/>
    </row>
    <row r="28" spans="1:12" ht="18.75" x14ac:dyDescent="0.2">
      <c r="A28" s="93"/>
      <c r="B28" s="94"/>
      <c r="C28" s="95"/>
      <c r="D28" s="94"/>
      <c r="E28" s="95"/>
      <c r="F28" s="94"/>
      <c r="G28" s="95"/>
      <c r="H28" s="96"/>
      <c r="I28" s="16"/>
    </row>
    <row r="29" spans="1:12" ht="18.75" x14ac:dyDescent="0.2">
      <c r="A29" s="97" t="s">
        <v>42</v>
      </c>
      <c r="B29" s="98"/>
      <c r="C29" s="98"/>
      <c r="D29" s="98"/>
      <c r="E29" s="98"/>
      <c r="F29" s="98" t="s">
        <v>1</v>
      </c>
      <c r="H29" s="98"/>
      <c r="I29" s="16"/>
    </row>
    <row r="30" spans="1:12" ht="20.25" customHeight="1" x14ac:dyDescent="0.2">
      <c r="A30" s="397"/>
      <c r="B30" s="398"/>
      <c r="C30" s="398"/>
      <c r="D30" s="398"/>
      <c r="E30" s="398"/>
      <c r="F30" s="398"/>
      <c r="G30" s="398"/>
      <c r="H30" s="398"/>
      <c r="I30" s="16"/>
    </row>
    <row r="31" spans="1:12" ht="7.5" customHeight="1" x14ac:dyDescent="0.2">
      <c r="A31" s="238"/>
      <c r="B31" s="239"/>
      <c r="C31" s="239"/>
      <c r="D31" s="239"/>
      <c r="E31" s="240"/>
      <c r="F31" s="241"/>
      <c r="G31" s="242"/>
      <c r="H31" s="229"/>
      <c r="I31" s="9"/>
    </row>
    <row r="32" spans="1:12" x14ac:dyDescent="0.2">
      <c r="A32" s="230"/>
      <c r="B32" s="391" t="s">
        <v>167</v>
      </c>
      <c r="C32" s="391"/>
      <c r="D32" s="391"/>
      <c r="E32" s="392"/>
      <c r="F32" s="392"/>
      <c r="G32" s="392"/>
      <c r="H32" s="392"/>
      <c r="I32" s="9"/>
    </row>
    <row r="33" spans="1:9" x14ac:dyDescent="0.2">
      <c r="A33" s="230"/>
      <c r="B33" s="391" t="s">
        <v>41</v>
      </c>
      <c r="C33" s="391"/>
      <c r="D33" s="391"/>
      <c r="E33" s="392"/>
      <c r="F33" s="392"/>
      <c r="G33" s="392"/>
      <c r="H33" s="392"/>
      <c r="I33" s="9"/>
    </row>
    <row r="34" spans="1:9" x14ac:dyDescent="0.2">
      <c r="A34" s="230"/>
      <c r="B34" s="391" t="s">
        <v>103</v>
      </c>
      <c r="C34" s="391"/>
      <c r="D34" s="391"/>
      <c r="E34" s="392"/>
      <c r="F34" s="392"/>
      <c r="G34" s="392"/>
      <c r="H34" s="392"/>
      <c r="I34" s="9"/>
    </row>
    <row r="35" spans="1:9" s="227" customFormat="1" x14ac:dyDescent="0.2">
      <c r="A35" s="230"/>
      <c r="B35" s="243"/>
      <c r="C35" s="244" t="s">
        <v>161</v>
      </c>
      <c r="D35" s="243"/>
      <c r="E35" s="245"/>
      <c r="F35" s="245"/>
      <c r="G35" s="245"/>
      <c r="H35" s="245"/>
      <c r="I35" s="9"/>
    </row>
    <row r="36" spans="1:9" x14ac:dyDescent="0.2">
      <c r="A36" s="230"/>
      <c r="B36" s="243"/>
      <c r="C36" s="150" t="s">
        <v>162</v>
      </c>
      <c r="D36" s="243"/>
      <c r="E36" s="245"/>
      <c r="F36" s="245"/>
      <c r="G36" s="245"/>
      <c r="H36" s="245"/>
      <c r="I36" s="9"/>
    </row>
    <row r="37" spans="1:9" ht="113.25" customHeight="1" thickBot="1" x14ac:dyDescent="0.25">
      <c r="A37" s="246"/>
      <c r="B37" s="247"/>
      <c r="C37" s="247"/>
      <c r="D37" s="247"/>
      <c r="E37" s="248"/>
      <c r="F37" s="248"/>
      <c r="G37" s="248"/>
      <c r="H37" s="248"/>
      <c r="I37" s="9"/>
    </row>
    <row r="38" spans="1:9" x14ac:dyDescent="0.2">
      <c r="A38" s="14"/>
      <c r="B38" s="14"/>
      <c r="C38" s="14"/>
      <c r="D38" s="14"/>
      <c r="E38" s="14"/>
      <c r="F38" s="14"/>
      <c r="G38" s="14"/>
      <c r="H38" s="14"/>
    </row>
    <row r="39" spans="1:9" x14ac:dyDescent="0.2">
      <c r="A39" s="14"/>
      <c r="B39" s="14"/>
      <c r="C39" s="14"/>
      <c r="D39" s="14"/>
      <c r="E39" s="14"/>
      <c r="F39" s="14"/>
      <c r="G39" s="14"/>
      <c r="H39" s="14"/>
    </row>
    <row r="40" spans="1:9" x14ac:dyDescent="0.2">
      <c r="A40" s="14"/>
      <c r="B40" s="14"/>
      <c r="C40" s="14"/>
      <c r="D40" s="14"/>
      <c r="E40" s="14"/>
      <c r="F40" s="14"/>
      <c r="G40" s="14"/>
      <c r="H40" s="14"/>
    </row>
    <row r="41" spans="1:9" x14ac:dyDescent="0.2">
      <c r="A41" s="14"/>
      <c r="B41" s="14"/>
      <c r="C41" s="14"/>
      <c r="D41" s="14"/>
      <c r="E41" s="14"/>
      <c r="F41" s="14"/>
      <c r="G41" s="14"/>
      <c r="H41" s="14"/>
    </row>
    <row r="42" spans="1:9" x14ac:dyDescent="0.2">
      <c r="A42" s="14"/>
      <c r="B42" s="14"/>
      <c r="C42" s="14"/>
      <c r="D42" s="14"/>
      <c r="E42" s="14"/>
      <c r="F42" s="14"/>
      <c r="G42" s="14"/>
      <c r="H42" s="14"/>
    </row>
    <row r="43" spans="1:9" x14ac:dyDescent="0.2">
      <c r="A43" s="14"/>
      <c r="B43" s="14"/>
      <c r="C43" s="14"/>
      <c r="D43" s="14"/>
      <c r="E43" s="14"/>
      <c r="F43" s="14"/>
      <c r="G43" s="14"/>
      <c r="H43" s="14"/>
    </row>
    <row r="44" spans="1:9" x14ac:dyDescent="0.2">
      <c r="A44" s="14"/>
      <c r="B44" s="14"/>
      <c r="C44" s="14"/>
      <c r="D44" s="14"/>
      <c r="E44" s="14"/>
      <c r="F44" s="14"/>
      <c r="G44" s="14"/>
      <c r="H44" s="14"/>
    </row>
    <row r="45" spans="1:9" x14ac:dyDescent="0.2">
      <c r="A45" s="14"/>
      <c r="B45" s="14"/>
      <c r="C45" s="14"/>
      <c r="D45" s="14"/>
      <c r="E45" s="14"/>
      <c r="F45" s="14"/>
      <c r="G45" s="14"/>
      <c r="H45" s="14"/>
    </row>
    <row r="46" spans="1:9" x14ac:dyDescent="0.2">
      <c r="A46" s="14"/>
      <c r="B46" s="14"/>
      <c r="C46" s="14"/>
      <c r="D46" s="14"/>
      <c r="E46" s="14"/>
      <c r="F46" s="14"/>
      <c r="G46" s="14"/>
      <c r="H46" s="14"/>
    </row>
    <row r="47" spans="1:9" x14ac:dyDescent="0.2">
      <c r="A47" s="14"/>
      <c r="B47" s="14"/>
      <c r="C47" s="14"/>
      <c r="D47" s="14"/>
      <c r="E47" s="14"/>
      <c r="F47" s="14"/>
      <c r="G47" s="14"/>
      <c r="H47" s="14"/>
    </row>
    <row r="48" spans="1:9" x14ac:dyDescent="0.2">
      <c r="A48" s="14"/>
      <c r="B48" s="14"/>
      <c r="C48" s="14"/>
      <c r="D48" s="14"/>
      <c r="E48" s="14"/>
      <c r="F48" s="14"/>
      <c r="G48" s="14"/>
      <c r="H48" s="14"/>
    </row>
  </sheetData>
  <mergeCells count="37">
    <mergeCell ref="B13:D13"/>
    <mergeCell ref="E13:H13"/>
    <mergeCell ref="A1:H1"/>
    <mergeCell ref="B5:F5"/>
    <mergeCell ref="B7:D7"/>
    <mergeCell ref="E7:F7"/>
    <mergeCell ref="B8:D8"/>
    <mergeCell ref="E8:F8"/>
    <mergeCell ref="B10:H10"/>
    <mergeCell ref="B11:D11"/>
    <mergeCell ref="E11:H11"/>
    <mergeCell ref="B12:D12"/>
    <mergeCell ref="E12:H12"/>
    <mergeCell ref="A3:I3"/>
    <mergeCell ref="A26:B26"/>
    <mergeCell ref="C26:D26"/>
    <mergeCell ref="B14:D14"/>
    <mergeCell ref="E14:H14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3:D33"/>
    <mergeCell ref="E33:H33"/>
    <mergeCell ref="B34:D34"/>
    <mergeCell ref="E34:H34"/>
    <mergeCell ref="A27:B27"/>
    <mergeCell ref="C27:D27"/>
    <mergeCell ref="E27:F27"/>
    <mergeCell ref="A30:H30"/>
    <mergeCell ref="B32:D32"/>
    <mergeCell ref="E32:H32"/>
  </mergeCells>
  <printOptions horizontalCentered="1" verticalCentered="1"/>
  <pageMargins left="0.55118110236220474" right="0.15748031496062992" top="0.59055118110236227" bottom="0.59055118110236227" header="0.51181102362204722" footer="0.51181102362204722"/>
  <pageSetup paperSize="9" scale="99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1"/>
  <sheetViews>
    <sheetView view="pageBreakPreview" zoomScaleNormal="100" zoomScaleSheetLayoutView="100" workbookViewId="0">
      <selection activeCell="K30" sqref="K30:L30"/>
    </sheetView>
  </sheetViews>
  <sheetFormatPr baseColWidth="10" defaultColWidth="9.140625" defaultRowHeight="15" x14ac:dyDescent="0.2"/>
  <cols>
    <col min="1" max="1" width="1.28515625" style="1" customWidth="1"/>
    <col min="2" max="2" width="11.42578125" style="1" customWidth="1"/>
    <col min="3" max="3" width="6.140625" style="1" customWidth="1"/>
    <col min="4" max="4" width="8.85546875" style="1" customWidth="1"/>
    <col min="5" max="5" width="11.7109375" style="1" customWidth="1"/>
    <col min="6" max="6" width="6.140625" style="1" customWidth="1"/>
    <col min="7" max="7" width="9.28515625" style="1" customWidth="1"/>
    <col min="8" max="8" width="11.28515625" style="1" customWidth="1"/>
    <col min="9" max="9" width="6.140625" style="1" customWidth="1"/>
    <col min="10" max="10" width="8.85546875" style="1" customWidth="1"/>
    <col min="11" max="11" width="11.85546875" style="1" customWidth="1"/>
    <col min="12" max="12" width="1.5703125" style="1" customWidth="1"/>
    <col min="13" max="16384" width="9.140625" style="1"/>
  </cols>
  <sheetData>
    <row r="1" spans="1:12" ht="15.75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1.25" customHeight="1" x14ac:dyDescent="0.2">
      <c r="A2" s="17"/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</row>
    <row r="3" spans="1:12" x14ac:dyDescent="0.2">
      <c r="A3" s="340"/>
      <c r="B3" s="340"/>
      <c r="C3" s="340"/>
      <c r="D3" s="340"/>
      <c r="E3" s="340"/>
      <c r="F3" s="340"/>
      <c r="G3" s="251"/>
      <c r="H3" s="251"/>
      <c r="I3" s="251"/>
      <c r="J3" s="251"/>
      <c r="K3" s="104"/>
      <c r="L3" s="105"/>
    </row>
    <row r="4" spans="1:12" ht="12.75" customHeight="1" x14ac:dyDescent="0.4">
      <c r="A4" s="18"/>
      <c r="B4" s="106"/>
      <c r="C4" s="106"/>
      <c r="D4" s="106"/>
      <c r="E4" s="106"/>
      <c r="F4" s="106"/>
      <c r="G4" s="106"/>
      <c r="H4" s="106"/>
      <c r="I4" s="106"/>
      <c r="J4" s="24"/>
      <c r="K4" s="104"/>
      <c r="L4" s="105"/>
    </row>
    <row r="5" spans="1:12" ht="30" x14ac:dyDescent="0.4">
      <c r="A5" s="436" t="s">
        <v>109</v>
      </c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8"/>
    </row>
    <row r="6" spans="1:12" x14ac:dyDescent="0.2">
      <c r="A6" s="18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1:12" x14ac:dyDescent="0.2">
      <c r="A7" s="18"/>
      <c r="B7" s="107" t="s">
        <v>108</v>
      </c>
      <c r="C7" s="443"/>
      <c r="D7" s="443"/>
      <c r="E7" s="443"/>
      <c r="F7" s="104"/>
      <c r="G7" s="107" t="s">
        <v>53</v>
      </c>
      <c r="H7" s="443"/>
      <c r="I7" s="443"/>
      <c r="J7" s="443"/>
      <c r="K7" s="443"/>
      <c r="L7" s="105"/>
    </row>
    <row r="8" spans="1:12" x14ac:dyDescent="0.2">
      <c r="A8" s="18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5"/>
    </row>
    <row r="9" spans="1:12" ht="25.5" customHeight="1" x14ac:dyDescent="0.2">
      <c r="A9" s="18"/>
      <c r="B9" s="442" t="s">
        <v>6</v>
      </c>
      <c r="C9" s="435" t="s">
        <v>3</v>
      </c>
      <c r="D9" s="435"/>
      <c r="E9" s="435"/>
      <c r="F9" s="435" t="s">
        <v>4</v>
      </c>
      <c r="G9" s="435"/>
      <c r="H9" s="435"/>
      <c r="I9" s="435" t="s">
        <v>5</v>
      </c>
      <c r="J9" s="435"/>
      <c r="K9" s="435"/>
      <c r="L9" s="105"/>
    </row>
    <row r="10" spans="1:12" s="4" customFormat="1" ht="30" x14ac:dyDescent="0.2">
      <c r="A10" s="19"/>
      <c r="B10" s="442"/>
      <c r="C10" s="109" t="s">
        <v>34</v>
      </c>
      <c r="D10" s="109" t="s">
        <v>8</v>
      </c>
      <c r="E10" s="109" t="s">
        <v>0</v>
      </c>
      <c r="F10" s="109" t="s">
        <v>34</v>
      </c>
      <c r="G10" s="109" t="s">
        <v>8</v>
      </c>
      <c r="H10" s="109" t="s">
        <v>0</v>
      </c>
      <c r="I10" s="109" t="s">
        <v>34</v>
      </c>
      <c r="J10" s="109" t="s">
        <v>8</v>
      </c>
      <c r="K10" s="109" t="s">
        <v>0</v>
      </c>
      <c r="L10" s="110"/>
    </row>
    <row r="11" spans="1:12" ht="21" customHeight="1" x14ac:dyDescent="0.2">
      <c r="A11" s="18"/>
      <c r="B11" s="111"/>
      <c r="C11" s="112"/>
      <c r="D11" s="112"/>
      <c r="E11" s="113">
        <f>C11*D11</f>
        <v>0</v>
      </c>
      <c r="F11" s="112"/>
      <c r="G11" s="112"/>
      <c r="H11" s="113">
        <f>F11*G11</f>
        <v>0</v>
      </c>
      <c r="I11" s="148">
        <f>C11-F11</f>
        <v>0</v>
      </c>
      <c r="J11" s="149">
        <f>D11</f>
        <v>0</v>
      </c>
      <c r="K11" s="149">
        <f>I11*J11</f>
        <v>0</v>
      </c>
      <c r="L11" s="105"/>
    </row>
    <row r="12" spans="1:12" ht="21" customHeight="1" x14ac:dyDescent="0.2">
      <c r="A12" s="18"/>
      <c r="B12" s="111"/>
      <c r="C12" s="112"/>
      <c r="D12" s="112"/>
      <c r="E12" s="113">
        <f>C12*D12</f>
        <v>0</v>
      </c>
      <c r="F12" s="112"/>
      <c r="G12" s="113">
        <f>J11</f>
        <v>0</v>
      </c>
      <c r="H12" s="113">
        <f>F12*G12</f>
        <v>0</v>
      </c>
      <c r="I12" s="148">
        <f>I11+C12-F12</f>
        <v>0</v>
      </c>
      <c r="J12" s="149" t="e">
        <f>K12/I12</f>
        <v>#DIV/0!</v>
      </c>
      <c r="K12" s="149">
        <f>K11+E12-H12</f>
        <v>0</v>
      </c>
      <c r="L12" s="105"/>
    </row>
    <row r="13" spans="1:12" ht="21" customHeight="1" x14ac:dyDescent="0.2">
      <c r="A13" s="18"/>
      <c r="B13" s="111"/>
      <c r="C13" s="112"/>
      <c r="D13" s="112"/>
      <c r="E13" s="113"/>
      <c r="F13" s="112"/>
      <c r="G13" s="113"/>
      <c r="H13" s="113"/>
      <c r="I13" s="148"/>
      <c r="J13" s="149"/>
      <c r="K13" s="149"/>
      <c r="L13" s="105"/>
    </row>
    <row r="14" spans="1:12" ht="21" customHeight="1" x14ac:dyDescent="0.2">
      <c r="A14" s="18"/>
      <c r="B14" s="114"/>
      <c r="C14" s="115"/>
      <c r="D14" s="115"/>
      <c r="E14" s="116"/>
      <c r="F14" s="115"/>
      <c r="G14" s="115"/>
      <c r="H14" s="116"/>
      <c r="I14" s="148"/>
      <c r="J14" s="149"/>
      <c r="K14" s="149"/>
      <c r="L14" s="105"/>
    </row>
    <row r="15" spans="1:12" ht="21" customHeight="1" x14ac:dyDescent="0.2">
      <c r="A15" s="18"/>
      <c r="B15" s="114"/>
      <c r="C15" s="115"/>
      <c r="D15" s="115"/>
      <c r="E15" s="116"/>
      <c r="F15" s="115"/>
      <c r="G15" s="115"/>
      <c r="H15" s="116"/>
      <c r="I15" s="148"/>
      <c r="J15" s="149"/>
      <c r="K15" s="149"/>
      <c r="L15" s="105"/>
    </row>
    <row r="16" spans="1:12" ht="21" customHeight="1" x14ac:dyDescent="0.2">
      <c r="A16" s="18"/>
      <c r="B16" s="114"/>
      <c r="C16" s="115"/>
      <c r="D16" s="115"/>
      <c r="E16" s="116"/>
      <c r="F16" s="115"/>
      <c r="G16" s="115"/>
      <c r="H16" s="116"/>
      <c r="I16" s="148"/>
      <c r="J16" s="149"/>
      <c r="K16" s="149"/>
      <c r="L16" s="105"/>
    </row>
    <row r="17" spans="1:12" ht="21" customHeight="1" x14ac:dyDescent="0.2">
      <c r="A17" s="18"/>
      <c r="B17" s="114"/>
      <c r="C17" s="115"/>
      <c r="D17" s="115"/>
      <c r="E17" s="116"/>
      <c r="F17" s="115"/>
      <c r="G17" s="115"/>
      <c r="H17" s="116"/>
      <c r="I17" s="148"/>
      <c r="J17" s="149"/>
      <c r="K17" s="149"/>
      <c r="L17" s="105"/>
    </row>
    <row r="18" spans="1:12" ht="21" customHeight="1" x14ac:dyDescent="0.2">
      <c r="A18" s="18"/>
      <c r="B18" s="114"/>
      <c r="C18" s="115"/>
      <c r="D18" s="115"/>
      <c r="E18" s="116"/>
      <c r="F18" s="115"/>
      <c r="G18" s="115"/>
      <c r="H18" s="116"/>
      <c r="I18" s="148"/>
      <c r="J18" s="149"/>
      <c r="K18" s="149"/>
      <c r="L18" s="105"/>
    </row>
    <row r="19" spans="1:12" ht="21" customHeight="1" x14ac:dyDescent="0.2">
      <c r="A19" s="18"/>
      <c r="B19" s="114"/>
      <c r="C19" s="115"/>
      <c r="D19" s="115"/>
      <c r="E19" s="116"/>
      <c r="F19" s="115"/>
      <c r="G19" s="115"/>
      <c r="H19" s="116"/>
      <c r="I19" s="148"/>
      <c r="J19" s="149"/>
      <c r="K19" s="149"/>
      <c r="L19" s="105"/>
    </row>
    <row r="20" spans="1:12" ht="21" customHeight="1" x14ac:dyDescent="0.2">
      <c r="A20" s="18"/>
      <c r="B20" s="114"/>
      <c r="C20" s="115"/>
      <c r="D20" s="115"/>
      <c r="E20" s="116"/>
      <c r="F20" s="115"/>
      <c r="G20" s="115"/>
      <c r="H20" s="116"/>
      <c r="I20" s="148"/>
      <c r="J20" s="149"/>
      <c r="K20" s="149"/>
      <c r="L20" s="105"/>
    </row>
    <row r="21" spans="1:12" ht="21" customHeight="1" x14ac:dyDescent="0.2">
      <c r="A21" s="18"/>
      <c r="B21" s="114"/>
      <c r="C21" s="115"/>
      <c r="D21" s="115"/>
      <c r="E21" s="116"/>
      <c r="F21" s="115"/>
      <c r="G21" s="115"/>
      <c r="H21" s="116"/>
      <c r="I21" s="148"/>
      <c r="J21" s="149"/>
      <c r="K21" s="149"/>
      <c r="L21" s="105"/>
    </row>
    <row r="22" spans="1:12" ht="21" customHeight="1" x14ac:dyDescent="0.2">
      <c r="A22" s="18"/>
      <c r="B22" s="114"/>
      <c r="C22" s="115"/>
      <c r="D22" s="115"/>
      <c r="E22" s="116"/>
      <c r="F22" s="115"/>
      <c r="G22" s="115"/>
      <c r="H22" s="116"/>
      <c r="I22" s="148"/>
      <c r="J22" s="149"/>
      <c r="K22" s="149"/>
      <c r="L22" s="105"/>
    </row>
    <row r="23" spans="1:12" ht="21" customHeight="1" x14ac:dyDescent="0.2">
      <c r="A23" s="18"/>
      <c r="B23" s="114"/>
      <c r="C23" s="115"/>
      <c r="D23" s="115"/>
      <c r="E23" s="116"/>
      <c r="F23" s="115"/>
      <c r="G23" s="115"/>
      <c r="H23" s="116"/>
      <c r="I23" s="148"/>
      <c r="J23" s="149"/>
      <c r="K23" s="149"/>
      <c r="L23" s="105"/>
    </row>
    <row r="24" spans="1:12" ht="21" customHeight="1" x14ac:dyDescent="0.2">
      <c r="A24" s="18"/>
      <c r="B24" s="114"/>
      <c r="C24" s="115"/>
      <c r="D24" s="115"/>
      <c r="E24" s="116"/>
      <c r="F24" s="115"/>
      <c r="G24" s="115"/>
      <c r="H24" s="116"/>
      <c r="I24" s="148"/>
      <c r="J24" s="149"/>
      <c r="K24" s="149"/>
      <c r="L24" s="105"/>
    </row>
    <row r="25" spans="1:12" ht="21" customHeight="1" x14ac:dyDescent="0.2">
      <c r="A25" s="18"/>
      <c r="B25" s="114"/>
      <c r="C25" s="115"/>
      <c r="D25" s="115"/>
      <c r="E25" s="116"/>
      <c r="F25" s="115"/>
      <c r="G25" s="115"/>
      <c r="H25" s="116"/>
      <c r="I25" s="148"/>
      <c r="J25" s="149"/>
      <c r="K25" s="149"/>
      <c r="L25" s="105"/>
    </row>
    <row r="26" spans="1:12" ht="21" customHeight="1" x14ac:dyDescent="0.2">
      <c r="A26" s="18"/>
      <c r="B26" s="114"/>
      <c r="C26" s="115"/>
      <c r="D26" s="115"/>
      <c r="E26" s="116"/>
      <c r="F26" s="115"/>
      <c r="G26" s="115"/>
      <c r="H26" s="116"/>
      <c r="I26" s="148"/>
      <c r="J26" s="149"/>
      <c r="K26" s="149"/>
      <c r="L26" s="105"/>
    </row>
    <row r="27" spans="1:12" ht="21" customHeight="1" x14ac:dyDescent="0.2">
      <c r="A27" s="18"/>
      <c r="B27" s="114"/>
      <c r="C27" s="115"/>
      <c r="D27" s="115"/>
      <c r="E27" s="116"/>
      <c r="F27" s="115"/>
      <c r="G27" s="115"/>
      <c r="H27" s="116"/>
      <c r="I27" s="148"/>
      <c r="J27" s="149"/>
      <c r="K27" s="149"/>
      <c r="L27" s="105"/>
    </row>
    <row r="28" spans="1:12" ht="21" customHeight="1" x14ac:dyDescent="0.2">
      <c r="A28" s="18"/>
      <c r="B28" s="114"/>
      <c r="C28" s="115"/>
      <c r="D28" s="115"/>
      <c r="E28" s="116"/>
      <c r="F28" s="115"/>
      <c r="G28" s="115"/>
      <c r="H28" s="116"/>
      <c r="I28" s="148"/>
      <c r="J28" s="149"/>
      <c r="K28" s="149"/>
      <c r="L28" s="105"/>
    </row>
    <row r="29" spans="1:12" ht="21" customHeight="1" x14ac:dyDescent="0.2">
      <c r="A29" s="18"/>
      <c r="B29" s="439" t="s">
        <v>110</v>
      </c>
      <c r="C29" s="440"/>
      <c r="D29" s="440"/>
      <c r="E29" s="440"/>
      <c r="F29" s="440"/>
      <c r="G29" s="440"/>
      <c r="H29" s="441"/>
      <c r="I29" s="148"/>
      <c r="J29" s="149"/>
      <c r="K29" s="149"/>
      <c r="L29" s="105"/>
    </row>
    <row r="30" spans="1:12" ht="108.75" customHeight="1" thickBot="1" x14ac:dyDescent="0.3">
      <c r="A30" s="20"/>
      <c r="B30" s="154" t="s">
        <v>111</v>
      </c>
      <c r="C30" s="33"/>
      <c r="D30" s="33"/>
      <c r="E30" s="33"/>
      <c r="F30" s="33"/>
      <c r="G30" s="33"/>
      <c r="H30" s="33"/>
      <c r="I30" s="33"/>
      <c r="J30" s="33"/>
      <c r="K30" s="367"/>
      <c r="L30" s="368"/>
    </row>
    <row r="31" spans="1:12" ht="18" x14ac:dyDescent="0.25">
      <c r="C31" s="27"/>
      <c r="D31" s="27"/>
      <c r="E31" s="27"/>
      <c r="I31" s="23"/>
      <c r="K31" s="171"/>
    </row>
  </sheetData>
  <mergeCells count="9">
    <mergeCell ref="K30:L30"/>
    <mergeCell ref="I9:K9"/>
    <mergeCell ref="A5:L5"/>
    <mergeCell ref="B29:H29"/>
    <mergeCell ref="B9:B10"/>
    <mergeCell ref="C9:E9"/>
    <mergeCell ref="F9:H9"/>
    <mergeCell ref="C7:E7"/>
    <mergeCell ref="H7:K7"/>
  </mergeCells>
  <phoneticPr fontId="0" type="noConversion"/>
  <printOptions horizontalCentered="1" verticalCentered="1"/>
  <pageMargins left="0.35433070866141736" right="0.39370078740157483" top="0.59055118110236227" bottom="0.39370078740157483" header="0.51181102362204722" footer="0.51181102362204722"/>
  <pageSetup paperSize="9" orientation="portrait" horizontalDpi="4294967293" r:id="rId1"/>
  <headerFooter alignWithMargins="0"/>
  <ignoredErrors>
    <ignoredError sqref="J12" evalError="1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3"/>
  <sheetViews>
    <sheetView view="pageBreakPreview" topLeftCell="B1" zoomScale="60" zoomScaleNormal="100" workbookViewId="0">
      <selection activeCell="G36" sqref="G36:H36"/>
    </sheetView>
  </sheetViews>
  <sheetFormatPr baseColWidth="10" defaultColWidth="9.140625" defaultRowHeight="12.75" x14ac:dyDescent="0.2"/>
  <cols>
    <col min="1" max="1" width="1.5703125" customWidth="1"/>
    <col min="2" max="2" width="6.28515625" customWidth="1"/>
    <col min="3" max="3" width="10.140625" customWidth="1"/>
    <col min="4" max="4" width="33.42578125" customWidth="1"/>
    <col min="5" max="7" width="12.42578125" customWidth="1"/>
    <col min="8" max="8" width="2.7109375" customWidth="1"/>
  </cols>
  <sheetData>
    <row r="1" spans="1:10" ht="19.5" x14ac:dyDescent="0.4">
      <c r="A1" s="131"/>
      <c r="B1" s="30"/>
      <c r="C1" s="30"/>
      <c r="D1" s="30"/>
      <c r="E1" s="30"/>
      <c r="F1" s="30"/>
      <c r="G1" s="30"/>
      <c r="H1" s="31"/>
      <c r="J1" s="52"/>
    </row>
    <row r="2" spans="1:10" ht="20.25" x14ac:dyDescent="0.4">
      <c r="A2" s="60"/>
      <c r="B2" s="447" t="s">
        <v>91</v>
      </c>
      <c r="C2" s="447"/>
      <c r="D2" s="447"/>
      <c r="E2" s="104"/>
      <c r="F2" s="104"/>
      <c r="G2" s="104"/>
      <c r="H2" s="105"/>
      <c r="I2" s="52"/>
      <c r="J2" s="52"/>
    </row>
    <row r="3" spans="1:10" ht="12" customHeight="1" x14ac:dyDescent="0.4">
      <c r="A3" s="60"/>
      <c r="B3" s="104"/>
      <c r="C3" s="104"/>
      <c r="D3" s="104"/>
      <c r="E3" s="104"/>
      <c r="F3" s="104"/>
      <c r="G3" s="104"/>
      <c r="H3" s="105"/>
      <c r="I3" s="52"/>
      <c r="J3" s="52"/>
    </row>
    <row r="4" spans="1:10" ht="19.5" x14ac:dyDescent="0.4">
      <c r="A4" s="60"/>
      <c r="B4" s="444" t="s">
        <v>124</v>
      </c>
      <c r="C4" s="445"/>
      <c r="D4" s="445"/>
      <c r="E4" s="445"/>
      <c r="F4" s="445"/>
      <c r="G4" s="446"/>
      <c r="H4" s="105"/>
      <c r="I4" s="52"/>
      <c r="J4" s="52"/>
    </row>
    <row r="5" spans="1:10" ht="11.25" customHeight="1" x14ac:dyDescent="0.4">
      <c r="A5" s="60"/>
      <c r="B5" s="104"/>
      <c r="C5" s="104"/>
      <c r="D5" s="104"/>
      <c r="E5" s="104"/>
      <c r="F5" s="104"/>
      <c r="G5" s="104"/>
      <c r="H5" s="105"/>
      <c r="I5" s="52"/>
      <c r="J5" s="52"/>
    </row>
    <row r="6" spans="1:10" ht="19.5" x14ac:dyDescent="0.4">
      <c r="A6" s="60"/>
      <c r="B6" s="448" t="s">
        <v>129</v>
      </c>
      <c r="C6" s="449"/>
      <c r="D6" s="142"/>
      <c r="E6" s="142" t="s">
        <v>130</v>
      </c>
      <c r="F6" s="450"/>
      <c r="G6" s="451"/>
      <c r="H6" s="105"/>
      <c r="I6" s="52"/>
      <c r="J6" s="52"/>
    </row>
    <row r="7" spans="1:10" ht="8.25" customHeight="1" x14ac:dyDescent="0.4">
      <c r="A7" s="60"/>
      <c r="B7" s="104"/>
      <c r="C7" s="104"/>
      <c r="D7" s="104"/>
      <c r="E7" s="104"/>
      <c r="F7" s="104"/>
      <c r="G7" s="104"/>
      <c r="H7" s="105"/>
      <c r="I7" s="52"/>
      <c r="J7" s="52"/>
    </row>
    <row r="8" spans="1:10" ht="19.5" x14ac:dyDescent="0.4">
      <c r="A8" s="60"/>
      <c r="B8" s="108" t="s">
        <v>123</v>
      </c>
      <c r="C8" s="108" t="s">
        <v>6</v>
      </c>
      <c r="D8" s="108" t="s">
        <v>125</v>
      </c>
      <c r="E8" s="108" t="s">
        <v>126</v>
      </c>
      <c r="F8" s="108" t="s">
        <v>127</v>
      </c>
      <c r="G8" s="108" t="s">
        <v>128</v>
      </c>
      <c r="H8" s="105"/>
      <c r="I8" s="52"/>
      <c r="J8" s="52"/>
    </row>
    <row r="9" spans="1:10" ht="19.5" x14ac:dyDescent="0.4">
      <c r="A9" s="60"/>
      <c r="B9" s="135"/>
      <c r="C9" s="111"/>
      <c r="D9" s="111"/>
      <c r="E9" s="141"/>
      <c r="F9" s="141"/>
      <c r="G9" s="141"/>
      <c r="H9" s="105"/>
      <c r="I9" s="52"/>
      <c r="J9" s="52"/>
    </row>
    <row r="10" spans="1:10" ht="19.5" x14ac:dyDescent="0.4">
      <c r="A10" s="60"/>
      <c r="B10" s="135"/>
      <c r="C10" s="111"/>
      <c r="D10" s="111"/>
      <c r="E10" s="141"/>
      <c r="F10" s="141"/>
      <c r="G10" s="141"/>
      <c r="H10" s="105"/>
      <c r="I10" s="52"/>
      <c r="J10" s="52"/>
    </row>
    <row r="11" spans="1:10" ht="19.5" x14ac:dyDescent="0.4">
      <c r="A11" s="60"/>
      <c r="B11" s="135"/>
      <c r="C11" s="111"/>
      <c r="D11" s="111"/>
      <c r="E11" s="141"/>
      <c r="F11" s="141"/>
      <c r="G11" s="141"/>
      <c r="H11" s="105"/>
      <c r="I11" s="52"/>
      <c r="J11" s="52"/>
    </row>
    <row r="12" spans="1:10" ht="19.5" x14ac:dyDescent="0.4">
      <c r="A12" s="60"/>
      <c r="B12" s="135"/>
      <c r="C12" s="111"/>
      <c r="D12" s="111"/>
      <c r="E12" s="141"/>
      <c r="F12" s="141"/>
      <c r="G12" s="141"/>
      <c r="H12" s="105"/>
      <c r="I12" s="52"/>
      <c r="J12" s="52"/>
    </row>
    <row r="13" spans="1:10" ht="19.5" x14ac:dyDescent="0.4">
      <c r="A13" s="60"/>
      <c r="B13" s="135"/>
      <c r="C13" s="111"/>
      <c r="D13" s="111"/>
      <c r="E13" s="141"/>
      <c r="F13" s="141"/>
      <c r="G13" s="141"/>
      <c r="H13" s="105"/>
      <c r="I13" s="52"/>
      <c r="J13" s="52"/>
    </row>
    <row r="14" spans="1:10" ht="19.5" x14ac:dyDescent="0.4">
      <c r="A14" s="60"/>
      <c r="B14" s="135"/>
      <c r="C14" s="111"/>
      <c r="D14" s="111"/>
      <c r="E14" s="141"/>
      <c r="F14" s="141"/>
      <c r="G14" s="141"/>
      <c r="H14" s="105"/>
      <c r="I14" s="52"/>
      <c r="J14" s="52"/>
    </row>
    <row r="15" spans="1:10" ht="19.5" x14ac:dyDescent="0.4">
      <c r="A15" s="60"/>
      <c r="B15" s="135"/>
      <c r="C15" s="111"/>
      <c r="D15" s="111"/>
      <c r="E15" s="141"/>
      <c r="F15" s="141"/>
      <c r="G15" s="141"/>
      <c r="H15" s="105"/>
      <c r="I15" s="52"/>
      <c r="J15" s="52"/>
    </row>
    <row r="16" spans="1:10" ht="19.5" x14ac:dyDescent="0.4">
      <c r="A16" s="60"/>
      <c r="B16" s="135"/>
      <c r="C16" s="111"/>
      <c r="D16" s="111"/>
      <c r="E16" s="141"/>
      <c r="F16" s="141"/>
      <c r="G16" s="141"/>
      <c r="H16" s="105"/>
      <c r="I16" s="52"/>
      <c r="J16" s="52"/>
    </row>
    <row r="17" spans="1:10" ht="19.5" x14ac:dyDescent="0.4">
      <c r="A17" s="60"/>
      <c r="B17" s="135"/>
      <c r="C17" s="111"/>
      <c r="D17" s="111"/>
      <c r="E17" s="141"/>
      <c r="F17" s="141"/>
      <c r="G17" s="141"/>
      <c r="H17" s="105"/>
      <c r="I17" s="52"/>
      <c r="J17" s="52"/>
    </row>
    <row r="18" spans="1:10" ht="19.5" x14ac:dyDescent="0.4">
      <c r="A18" s="60"/>
      <c r="B18" s="135"/>
      <c r="C18" s="111"/>
      <c r="D18" s="111"/>
      <c r="E18" s="141"/>
      <c r="F18" s="141"/>
      <c r="G18" s="141"/>
      <c r="H18" s="105"/>
      <c r="I18" s="52"/>
      <c r="J18" s="52"/>
    </row>
    <row r="19" spans="1:10" ht="19.5" x14ac:dyDescent="0.4">
      <c r="A19" s="60"/>
      <c r="B19" s="135"/>
      <c r="C19" s="111"/>
      <c r="D19" s="111"/>
      <c r="E19" s="141"/>
      <c r="F19" s="141"/>
      <c r="G19" s="141"/>
      <c r="H19" s="105"/>
      <c r="I19" s="52"/>
      <c r="J19" s="52"/>
    </row>
    <row r="20" spans="1:10" ht="19.5" x14ac:dyDescent="0.4">
      <c r="A20" s="60"/>
      <c r="B20" s="135"/>
      <c r="C20" s="111"/>
      <c r="D20" s="111"/>
      <c r="E20" s="141"/>
      <c r="F20" s="141"/>
      <c r="G20" s="141"/>
      <c r="H20" s="105"/>
      <c r="I20" s="52"/>
      <c r="J20" s="52"/>
    </row>
    <row r="21" spans="1:10" ht="19.5" x14ac:dyDescent="0.4">
      <c r="A21" s="60"/>
      <c r="B21" s="135"/>
      <c r="C21" s="111"/>
      <c r="D21" s="111"/>
      <c r="E21" s="141"/>
      <c r="F21" s="141"/>
      <c r="G21" s="141"/>
      <c r="H21" s="105"/>
      <c r="I21" s="52"/>
      <c r="J21" s="52"/>
    </row>
    <row r="22" spans="1:10" ht="19.5" x14ac:dyDescent="0.4">
      <c r="A22" s="60"/>
      <c r="B22" s="135"/>
      <c r="C22" s="111"/>
      <c r="D22" s="111"/>
      <c r="E22" s="141"/>
      <c r="F22" s="141"/>
      <c r="G22" s="141"/>
      <c r="H22" s="105"/>
      <c r="I22" s="52"/>
      <c r="J22" s="52"/>
    </row>
    <row r="23" spans="1:10" ht="19.5" x14ac:dyDescent="0.4">
      <c r="A23" s="60"/>
      <c r="B23" s="135"/>
      <c r="C23" s="111"/>
      <c r="D23" s="111"/>
      <c r="E23" s="141"/>
      <c r="F23" s="141"/>
      <c r="G23" s="141"/>
      <c r="H23" s="105"/>
      <c r="I23" s="52"/>
      <c r="J23" s="52"/>
    </row>
    <row r="24" spans="1:10" ht="19.5" x14ac:dyDescent="0.4">
      <c r="A24" s="60"/>
      <c r="B24" s="135"/>
      <c r="C24" s="111"/>
      <c r="D24" s="111"/>
      <c r="E24" s="141"/>
      <c r="F24" s="141"/>
      <c r="G24" s="141"/>
      <c r="H24" s="105"/>
      <c r="I24" s="52"/>
      <c r="J24" s="52"/>
    </row>
    <row r="25" spans="1:10" ht="19.5" x14ac:dyDescent="0.4">
      <c r="A25" s="60"/>
      <c r="B25" s="135"/>
      <c r="C25" s="111"/>
      <c r="D25" s="111"/>
      <c r="E25" s="141"/>
      <c r="F25" s="141"/>
      <c r="G25" s="141"/>
      <c r="H25" s="105"/>
      <c r="I25" s="52"/>
      <c r="J25" s="52"/>
    </row>
    <row r="26" spans="1:10" ht="19.5" x14ac:dyDescent="0.4">
      <c r="A26" s="60"/>
      <c r="B26" s="135"/>
      <c r="C26" s="111"/>
      <c r="D26" s="111"/>
      <c r="E26" s="141"/>
      <c r="F26" s="141"/>
      <c r="G26" s="141"/>
      <c r="H26" s="105"/>
      <c r="I26" s="52"/>
      <c r="J26" s="52"/>
    </row>
    <row r="27" spans="1:10" ht="19.5" x14ac:dyDescent="0.4">
      <c r="A27" s="60"/>
      <c r="B27" s="135"/>
      <c r="C27" s="111"/>
      <c r="D27" s="111"/>
      <c r="E27" s="141"/>
      <c r="F27" s="141"/>
      <c r="G27" s="141"/>
      <c r="H27" s="105"/>
      <c r="I27" s="52"/>
      <c r="J27" s="52"/>
    </row>
    <row r="28" spans="1:10" ht="19.5" x14ac:dyDescent="0.4">
      <c r="A28" s="60"/>
      <c r="B28" s="135"/>
      <c r="C28" s="111"/>
      <c r="D28" s="111"/>
      <c r="E28" s="141"/>
      <c r="F28" s="141"/>
      <c r="G28" s="141"/>
      <c r="H28" s="105"/>
      <c r="I28" s="52"/>
      <c r="J28" s="52"/>
    </row>
    <row r="29" spans="1:10" ht="19.5" x14ac:dyDescent="0.4">
      <c r="A29" s="60"/>
      <c r="B29" s="135"/>
      <c r="C29" s="111"/>
      <c r="D29" s="111"/>
      <c r="E29" s="141"/>
      <c r="F29" s="141"/>
      <c r="G29" s="141"/>
      <c r="H29" s="105"/>
      <c r="I29" s="52"/>
      <c r="J29" s="52"/>
    </row>
    <row r="30" spans="1:10" ht="19.5" x14ac:dyDescent="0.4">
      <c r="A30" s="60"/>
      <c r="B30" s="135"/>
      <c r="C30" s="111"/>
      <c r="D30" s="111"/>
      <c r="E30" s="141"/>
      <c r="F30" s="141"/>
      <c r="G30" s="141"/>
      <c r="H30" s="105"/>
      <c r="I30" s="52"/>
      <c r="J30" s="52"/>
    </row>
    <row r="31" spans="1:10" ht="19.5" x14ac:dyDescent="0.4">
      <c r="A31" s="60"/>
      <c r="B31" s="135"/>
      <c r="C31" s="111"/>
      <c r="D31" s="111"/>
      <c r="E31" s="141"/>
      <c r="F31" s="141"/>
      <c r="G31" s="141"/>
      <c r="H31" s="105"/>
      <c r="I31" s="52"/>
      <c r="J31" s="52"/>
    </row>
    <row r="32" spans="1:10" ht="19.5" x14ac:dyDescent="0.4">
      <c r="A32" s="60"/>
      <c r="B32" s="135"/>
      <c r="C32" s="111"/>
      <c r="D32" s="111"/>
      <c r="E32" s="141"/>
      <c r="F32" s="141"/>
      <c r="G32" s="141"/>
      <c r="H32" s="105"/>
      <c r="I32" s="52"/>
      <c r="J32" s="52"/>
    </row>
    <row r="33" spans="1:10" ht="19.5" x14ac:dyDescent="0.4">
      <c r="A33" s="60"/>
      <c r="B33" s="135"/>
      <c r="C33" s="111"/>
      <c r="D33" s="111"/>
      <c r="E33" s="141"/>
      <c r="F33" s="141"/>
      <c r="G33" s="141"/>
      <c r="H33" s="105"/>
      <c r="I33" s="52"/>
      <c r="J33" s="52"/>
    </row>
    <row r="34" spans="1:10" ht="19.5" x14ac:dyDescent="0.4">
      <c r="A34" s="60"/>
      <c r="B34" s="135"/>
      <c r="C34" s="111"/>
      <c r="D34" s="111"/>
      <c r="E34" s="141"/>
      <c r="F34" s="141"/>
      <c r="G34" s="141"/>
      <c r="H34" s="105"/>
      <c r="I34" s="52"/>
      <c r="J34" s="52"/>
    </row>
    <row r="35" spans="1:10" ht="19.5" x14ac:dyDescent="0.4">
      <c r="A35" s="60"/>
      <c r="B35" s="121"/>
      <c r="C35" s="143"/>
      <c r="D35" s="122"/>
      <c r="E35" s="144" t="s">
        <v>131</v>
      </c>
      <c r="F35" s="145"/>
      <c r="G35" s="141"/>
      <c r="H35" s="105"/>
      <c r="I35" s="52"/>
      <c r="J35" s="52"/>
    </row>
    <row r="36" spans="1:10" ht="90" customHeight="1" thickBot="1" x14ac:dyDescent="0.45">
      <c r="A36" s="136"/>
      <c r="B36" s="101"/>
      <c r="C36" s="146"/>
      <c r="D36" s="146"/>
      <c r="E36" s="147"/>
      <c r="F36" s="147"/>
      <c r="G36" s="367"/>
      <c r="H36" s="368"/>
      <c r="I36" s="52"/>
      <c r="J36" s="52"/>
    </row>
    <row r="37" spans="1:10" ht="19.5" x14ac:dyDescent="0.4">
      <c r="A37" s="51"/>
      <c r="B37" s="51"/>
      <c r="C37" s="54"/>
      <c r="D37" s="54"/>
      <c r="E37" s="55"/>
      <c r="F37" s="55"/>
      <c r="G37" s="55"/>
      <c r="H37" s="52"/>
      <c r="I37" s="52"/>
      <c r="J37" s="52"/>
    </row>
    <row r="38" spans="1:10" ht="19.5" x14ac:dyDescent="0.4">
      <c r="A38" s="51"/>
      <c r="B38" s="51"/>
      <c r="C38" s="54"/>
      <c r="D38" s="54"/>
      <c r="E38" s="55"/>
      <c r="F38" s="55"/>
      <c r="G38" s="55"/>
      <c r="H38" s="52"/>
      <c r="I38" s="52"/>
      <c r="J38" s="52"/>
    </row>
    <row r="39" spans="1:10" ht="19.5" x14ac:dyDescent="0.4">
      <c r="A39" s="51"/>
      <c r="B39" s="51"/>
      <c r="C39" s="54"/>
      <c r="D39" s="54"/>
      <c r="E39" s="55"/>
      <c r="F39" s="55"/>
      <c r="G39" s="55"/>
      <c r="H39" s="52"/>
      <c r="I39" s="52"/>
      <c r="J39" s="52"/>
    </row>
    <row r="40" spans="1:10" ht="19.5" x14ac:dyDescent="0.4">
      <c r="B40" s="51"/>
      <c r="C40" s="54"/>
      <c r="D40" s="54"/>
      <c r="E40" s="55"/>
      <c r="F40" s="55"/>
      <c r="G40" s="55"/>
      <c r="H40" s="52"/>
      <c r="I40" s="52"/>
      <c r="J40" s="52"/>
    </row>
    <row r="41" spans="1:10" ht="19.5" x14ac:dyDescent="0.4">
      <c r="B41" s="51"/>
      <c r="C41" s="54"/>
      <c r="D41" s="54"/>
      <c r="E41" s="55"/>
      <c r="F41" s="55"/>
      <c r="G41" s="55"/>
      <c r="H41" s="52"/>
      <c r="I41" s="52"/>
      <c r="J41" s="52"/>
    </row>
    <row r="42" spans="1:10" ht="19.5" x14ac:dyDescent="0.4">
      <c r="B42" s="51"/>
      <c r="C42" s="54"/>
      <c r="D42" s="54"/>
      <c r="E42" s="55"/>
      <c r="F42" s="55"/>
      <c r="G42" s="55"/>
      <c r="H42" s="52"/>
      <c r="I42" s="52"/>
      <c r="J42" s="52"/>
    </row>
    <row r="43" spans="1:10" x14ac:dyDescent="0.2">
      <c r="D43" s="34"/>
      <c r="E43" s="53"/>
      <c r="F43" s="53"/>
      <c r="G43" s="53"/>
    </row>
  </sheetData>
  <mergeCells count="5">
    <mergeCell ref="G36:H36"/>
    <mergeCell ref="B4:G4"/>
    <mergeCell ref="B2:D2"/>
    <mergeCell ref="B6:C6"/>
    <mergeCell ref="F6:G6"/>
  </mergeCells>
  <phoneticPr fontId="0" type="noConversion"/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portrait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1"/>
  <sheetViews>
    <sheetView view="pageBreakPreview" zoomScale="60" zoomScaleNormal="100" workbookViewId="0">
      <selection activeCell="J1" sqref="J1:M1048576"/>
    </sheetView>
  </sheetViews>
  <sheetFormatPr baseColWidth="10" defaultColWidth="9.140625" defaultRowHeight="12.75" x14ac:dyDescent="0.2"/>
  <cols>
    <col min="1" max="1" width="11.140625" customWidth="1"/>
    <col min="2" max="2" width="12.28515625" customWidth="1"/>
    <col min="3" max="3" width="12.140625" customWidth="1"/>
    <col min="4" max="4" width="27.7109375" customWidth="1"/>
    <col min="5" max="5" width="12.28515625" customWidth="1"/>
    <col min="6" max="6" width="3.85546875" customWidth="1"/>
    <col min="7" max="7" width="11.5703125" customWidth="1"/>
    <col min="8" max="9" width="4.7109375" customWidth="1"/>
  </cols>
  <sheetData>
    <row r="1" spans="1:9" ht="32.25" customHeight="1" thickBot="1" x14ac:dyDescent="0.45">
      <c r="A1" s="416" t="s">
        <v>91</v>
      </c>
      <c r="B1" s="417"/>
      <c r="C1" s="417"/>
      <c r="D1" s="417"/>
      <c r="E1" s="417"/>
      <c r="F1" s="417"/>
      <c r="G1" s="417"/>
      <c r="H1" s="469"/>
    </row>
    <row r="2" spans="1:9" ht="11.25" customHeight="1" thickBot="1" x14ac:dyDescent="0.25">
      <c r="A2" s="56"/>
      <c r="B2" s="57"/>
      <c r="C2" s="58"/>
      <c r="D2" s="59"/>
      <c r="E2" s="59"/>
      <c r="F2" s="59"/>
      <c r="G2" s="59"/>
      <c r="H2" s="68"/>
      <c r="I2" s="9"/>
    </row>
    <row r="3" spans="1:9" ht="16.5" thickBot="1" x14ac:dyDescent="0.3">
      <c r="A3" s="433"/>
      <c r="B3" s="434"/>
      <c r="C3" s="434"/>
      <c r="D3" s="434"/>
      <c r="E3" s="434"/>
      <c r="F3" s="434"/>
      <c r="G3" s="434"/>
      <c r="H3" s="434"/>
      <c r="I3" s="434"/>
    </row>
    <row r="4" spans="1:9" ht="11.25" customHeight="1" x14ac:dyDescent="0.4">
      <c r="A4" s="60"/>
      <c r="B4" s="61"/>
      <c r="C4" s="59"/>
      <c r="D4" s="59"/>
      <c r="E4" s="59"/>
      <c r="F4" s="62"/>
      <c r="G4" s="62"/>
      <c r="H4" s="63"/>
      <c r="I4" s="9"/>
    </row>
    <row r="5" spans="1:9" ht="20.25" customHeight="1" x14ac:dyDescent="0.2">
      <c r="A5" s="64"/>
      <c r="B5" s="184" t="s">
        <v>98</v>
      </c>
      <c r="C5" s="185"/>
      <c r="D5" s="185"/>
      <c r="E5" s="464"/>
      <c r="F5" s="465"/>
      <c r="G5" s="65"/>
      <c r="H5" s="66"/>
      <c r="I5" s="9"/>
    </row>
    <row r="6" spans="1:9" ht="17.25" customHeight="1" x14ac:dyDescent="0.2">
      <c r="A6" s="64"/>
      <c r="B6" s="184" t="s">
        <v>97</v>
      </c>
      <c r="C6" s="185"/>
      <c r="D6" s="185"/>
      <c r="E6" s="464"/>
      <c r="F6" s="465"/>
      <c r="G6" s="65"/>
      <c r="H6" s="66"/>
      <c r="I6" s="9"/>
    </row>
    <row r="7" spans="1:9" ht="15.75" customHeight="1" x14ac:dyDescent="0.2">
      <c r="A7" s="64"/>
      <c r="B7" s="67"/>
      <c r="C7" s="67"/>
      <c r="D7" s="67"/>
      <c r="E7" s="67"/>
      <c r="F7" s="65"/>
      <c r="G7" s="65"/>
      <c r="H7" s="66"/>
      <c r="I7" s="9"/>
    </row>
    <row r="8" spans="1:9" ht="15.75" x14ac:dyDescent="0.25">
      <c r="A8" s="60"/>
      <c r="B8" s="466" t="s">
        <v>99</v>
      </c>
      <c r="C8" s="467"/>
      <c r="D8" s="467"/>
      <c r="E8" s="467"/>
      <c r="F8" s="467"/>
      <c r="G8" s="468"/>
      <c r="H8" s="190"/>
      <c r="I8" s="9"/>
    </row>
    <row r="9" spans="1:9" ht="18.75" customHeight="1" x14ac:dyDescent="0.2">
      <c r="A9" s="60"/>
      <c r="B9" s="173" t="s">
        <v>96</v>
      </c>
      <c r="C9" s="174"/>
      <c r="D9" s="174"/>
      <c r="E9" s="179"/>
      <c r="F9" s="179"/>
      <c r="G9" s="188"/>
      <c r="H9" s="191"/>
      <c r="I9" s="9"/>
    </row>
    <row r="10" spans="1:9" ht="18.75" customHeight="1" x14ac:dyDescent="0.2">
      <c r="A10" s="60"/>
      <c r="B10" s="177" t="s">
        <v>94</v>
      </c>
      <c r="C10" s="178"/>
      <c r="D10" s="178"/>
      <c r="E10" s="179"/>
      <c r="F10" s="179"/>
      <c r="G10" s="188"/>
      <c r="H10" s="191"/>
      <c r="I10" s="9"/>
    </row>
    <row r="11" spans="1:9" ht="18.75" customHeight="1" x14ac:dyDescent="0.2">
      <c r="A11" s="69"/>
      <c r="B11" s="173" t="s">
        <v>100</v>
      </c>
      <c r="C11" s="174"/>
      <c r="D11" s="174"/>
      <c r="E11" s="179"/>
      <c r="F11" s="179"/>
      <c r="G11" s="188"/>
      <c r="H11" s="191"/>
      <c r="I11" s="9"/>
    </row>
    <row r="12" spans="1:9" ht="18.75" customHeight="1" x14ac:dyDescent="0.2">
      <c r="A12" s="60"/>
      <c r="B12" s="175" t="s">
        <v>101</v>
      </c>
      <c r="C12" s="176"/>
      <c r="D12" s="176"/>
      <c r="E12" s="183"/>
      <c r="F12" s="183"/>
      <c r="G12" s="189"/>
      <c r="H12" s="191"/>
      <c r="I12" s="9"/>
    </row>
    <row r="13" spans="1:9" ht="15.75" x14ac:dyDescent="0.2">
      <c r="A13" s="69"/>
      <c r="B13" s="59"/>
      <c r="C13" s="70"/>
      <c r="D13" s="71"/>
      <c r="E13" s="59"/>
      <c r="F13" s="59"/>
      <c r="G13" s="59"/>
      <c r="H13" s="68"/>
      <c r="I13" s="9"/>
    </row>
    <row r="14" spans="1:9" ht="51" customHeight="1" x14ac:dyDescent="0.2">
      <c r="A14" s="72" t="s">
        <v>133</v>
      </c>
      <c r="B14" s="456" t="s">
        <v>134</v>
      </c>
      <c r="C14" s="456"/>
      <c r="D14" s="456"/>
      <c r="E14" s="460" t="s">
        <v>7</v>
      </c>
      <c r="F14" s="460"/>
      <c r="G14" s="456" t="s">
        <v>135</v>
      </c>
      <c r="H14" s="457"/>
      <c r="I14" s="12"/>
    </row>
    <row r="15" spans="1:9" ht="25.5" customHeight="1" x14ac:dyDescent="0.2">
      <c r="A15" s="72"/>
      <c r="B15" s="456"/>
      <c r="C15" s="456"/>
      <c r="D15" s="456"/>
      <c r="E15" s="460"/>
      <c r="F15" s="460"/>
      <c r="G15" s="456"/>
      <c r="H15" s="457"/>
      <c r="I15" s="12"/>
    </row>
    <row r="16" spans="1:9" ht="25.5" customHeight="1" x14ac:dyDescent="0.2">
      <c r="A16" s="72"/>
      <c r="B16" s="456"/>
      <c r="C16" s="456"/>
      <c r="D16" s="456"/>
      <c r="E16" s="460"/>
      <c r="F16" s="460"/>
      <c r="G16" s="456"/>
      <c r="H16" s="457"/>
      <c r="I16" s="12"/>
    </row>
    <row r="17" spans="1:9" ht="25.5" customHeight="1" x14ac:dyDescent="0.2">
      <c r="A17" s="72"/>
      <c r="B17" s="456"/>
      <c r="C17" s="456"/>
      <c r="D17" s="456"/>
      <c r="E17" s="460"/>
      <c r="F17" s="460"/>
      <c r="G17" s="456"/>
      <c r="H17" s="457"/>
      <c r="I17" s="12"/>
    </row>
    <row r="18" spans="1:9" ht="25.5" customHeight="1" x14ac:dyDescent="0.2">
      <c r="A18" s="72"/>
      <c r="B18" s="456"/>
      <c r="C18" s="456"/>
      <c r="D18" s="456"/>
      <c r="E18" s="460"/>
      <c r="F18" s="460"/>
      <c r="G18" s="456"/>
      <c r="H18" s="457"/>
      <c r="I18" s="12"/>
    </row>
    <row r="19" spans="1:9" ht="25.5" customHeight="1" x14ac:dyDescent="0.2">
      <c r="A19" s="72"/>
      <c r="B19" s="456"/>
      <c r="C19" s="456"/>
      <c r="D19" s="456"/>
      <c r="E19" s="460"/>
      <c r="F19" s="460"/>
      <c r="G19" s="456"/>
      <c r="H19" s="457"/>
      <c r="I19" s="12"/>
    </row>
    <row r="20" spans="1:9" ht="25.5" customHeight="1" x14ac:dyDescent="0.2">
      <c r="A20" s="72"/>
      <c r="B20" s="456"/>
      <c r="C20" s="456"/>
      <c r="D20" s="456"/>
      <c r="E20" s="460"/>
      <c r="F20" s="460"/>
      <c r="G20" s="456"/>
      <c r="H20" s="457"/>
      <c r="I20" s="12"/>
    </row>
    <row r="21" spans="1:9" ht="25.5" customHeight="1" x14ac:dyDescent="0.2">
      <c r="A21" s="458" t="s">
        <v>137</v>
      </c>
      <c r="B21" s="459"/>
      <c r="C21" s="459"/>
      <c r="D21" s="459"/>
      <c r="E21" s="453"/>
      <c r="F21" s="453"/>
      <c r="G21" s="454"/>
      <c r="H21" s="455"/>
      <c r="I21" s="10"/>
    </row>
    <row r="22" spans="1:9" ht="25.5" customHeight="1" x14ac:dyDescent="0.2">
      <c r="A22" s="462" t="s">
        <v>136</v>
      </c>
      <c r="B22" s="463"/>
      <c r="C22" s="463"/>
      <c r="D22" s="463"/>
      <c r="E22" s="452"/>
      <c r="F22" s="452"/>
      <c r="G22" s="172"/>
      <c r="H22" s="186"/>
      <c r="I22" s="16"/>
    </row>
    <row r="23" spans="1:9" ht="25.5" customHeight="1" x14ac:dyDescent="0.2">
      <c r="A23" s="93"/>
      <c r="B23" s="94"/>
      <c r="C23" s="95"/>
      <c r="D23" s="94"/>
      <c r="E23" s="95"/>
      <c r="F23" s="94"/>
      <c r="G23" s="95"/>
      <c r="H23" s="187"/>
      <c r="I23" s="16"/>
    </row>
    <row r="24" spans="1:9" ht="18.75" x14ac:dyDescent="0.2">
      <c r="A24" s="97" t="s">
        <v>42</v>
      </c>
      <c r="B24" s="98"/>
      <c r="C24" s="98"/>
      <c r="D24" s="98"/>
      <c r="E24" s="98" t="s">
        <v>1</v>
      </c>
      <c r="F24" s="98"/>
      <c r="H24" s="99"/>
      <c r="I24" s="16"/>
    </row>
    <row r="25" spans="1:9" ht="20.25" customHeight="1" x14ac:dyDescent="0.2">
      <c r="A25" s="397"/>
      <c r="B25" s="398"/>
      <c r="C25" s="398"/>
      <c r="D25" s="398"/>
      <c r="E25" s="398"/>
      <c r="F25" s="398"/>
      <c r="G25" s="398"/>
      <c r="H25" s="461"/>
      <c r="I25" s="16"/>
    </row>
    <row r="26" spans="1:9" ht="15.75" x14ac:dyDescent="0.25">
      <c r="A26" s="60"/>
      <c r="B26" s="472" t="s">
        <v>102</v>
      </c>
      <c r="C26" s="472"/>
      <c r="D26" s="472"/>
      <c r="E26" s="470"/>
      <c r="F26" s="470"/>
      <c r="G26" s="470"/>
      <c r="H26" s="471"/>
      <c r="I26" s="9"/>
    </row>
    <row r="27" spans="1:9" ht="15.75" x14ac:dyDescent="0.25">
      <c r="A27" s="60"/>
      <c r="B27" s="472" t="s">
        <v>41</v>
      </c>
      <c r="C27" s="472"/>
      <c r="D27" s="472"/>
      <c r="E27" s="470"/>
      <c r="F27" s="470"/>
      <c r="G27" s="470"/>
      <c r="H27" s="471"/>
      <c r="I27" s="9"/>
    </row>
    <row r="28" spans="1:9" ht="15.75" x14ac:dyDescent="0.25">
      <c r="A28" s="60"/>
      <c r="B28" s="472" t="s">
        <v>103</v>
      </c>
      <c r="C28" s="472"/>
      <c r="D28" s="472"/>
      <c r="E28" s="470"/>
      <c r="F28" s="470"/>
      <c r="G28" s="470"/>
      <c r="H28" s="471"/>
      <c r="I28" s="9"/>
    </row>
    <row r="29" spans="1:9" ht="115.5" customHeight="1" x14ac:dyDescent="0.25">
      <c r="A29" s="60"/>
      <c r="B29" s="152"/>
      <c r="C29" s="152"/>
      <c r="D29" s="152"/>
      <c r="E29" s="153"/>
      <c r="F29" s="153"/>
      <c r="G29" s="153"/>
      <c r="H29" s="196"/>
      <c r="I29" s="9"/>
    </row>
    <row r="30" spans="1:9" ht="9" customHeight="1" thickBot="1" x14ac:dyDescent="0.25">
      <c r="A30" s="100"/>
      <c r="B30" s="101"/>
      <c r="C30" s="101"/>
      <c r="D30" s="101"/>
      <c r="E30" s="102"/>
      <c r="F30" s="102"/>
      <c r="G30" s="102"/>
      <c r="H30" s="103"/>
      <c r="I30" s="9"/>
    </row>
    <row r="31" spans="1:9" x14ac:dyDescent="0.2">
      <c r="A31" s="14"/>
      <c r="B31" s="14"/>
      <c r="C31" s="14"/>
      <c r="D31" s="14"/>
      <c r="E31" s="14"/>
      <c r="F31" s="14"/>
      <c r="G31" s="14"/>
      <c r="H31" s="14"/>
    </row>
    <row r="32" spans="1:9" x14ac:dyDescent="0.2">
      <c r="A32" s="14"/>
      <c r="B32" s="14"/>
      <c r="C32" s="14"/>
      <c r="D32" s="14"/>
      <c r="E32" s="14"/>
      <c r="F32" s="14"/>
      <c r="G32" s="14"/>
      <c r="H32" s="14"/>
    </row>
    <row r="33" spans="1:8" x14ac:dyDescent="0.2">
      <c r="A33" s="14"/>
      <c r="B33" s="14"/>
      <c r="C33" s="14"/>
      <c r="D33" s="14"/>
      <c r="E33" s="14"/>
      <c r="F33" s="14"/>
      <c r="G33" s="14"/>
      <c r="H33" s="14"/>
    </row>
    <row r="34" spans="1:8" x14ac:dyDescent="0.2">
      <c r="A34" s="14"/>
      <c r="B34" s="14"/>
      <c r="C34" s="14"/>
      <c r="D34" s="14"/>
      <c r="E34" s="14"/>
      <c r="F34" s="14"/>
      <c r="G34" s="14"/>
      <c r="H34" s="14"/>
    </row>
    <row r="35" spans="1:8" x14ac:dyDescent="0.2">
      <c r="A35" s="14"/>
      <c r="B35" s="14"/>
      <c r="C35" s="14"/>
      <c r="D35" s="14"/>
      <c r="E35" s="14"/>
      <c r="F35" s="14"/>
      <c r="G35" s="14"/>
      <c r="H35" s="14"/>
    </row>
    <row r="36" spans="1:8" x14ac:dyDescent="0.2">
      <c r="A36" s="14"/>
      <c r="B36" s="14"/>
      <c r="C36" s="14"/>
      <c r="D36" s="14"/>
      <c r="E36" s="14"/>
      <c r="F36" s="14"/>
      <c r="G36" s="14"/>
      <c r="H36" s="14"/>
    </row>
    <row r="37" spans="1:8" x14ac:dyDescent="0.2">
      <c r="A37" s="14"/>
      <c r="B37" s="14"/>
      <c r="C37" s="14"/>
      <c r="D37" s="14"/>
      <c r="E37" s="14"/>
      <c r="F37" s="14"/>
      <c r="G37" s="14"/>
      <c r="H37" s="14"/>
    </row>
    <row r="38" spans="1:8" x14ac:dyDescent="0.2">
      <c r="A38" s="14"/>
      <c r="B38" s="14"/>
      <c r="C38" s="14"/>
      <c r="D38" s="14"/>
      <c r="E38" s="14"/>
      <c r="F38" s="14"/>
      <c r="G38" s="14"/>
      <c r="H38" s="14"/>
    </row>
    <row r="39" spans="1:8" x14ac:dyDescent="0.2">
      <c r="A39" s="14"/>
      <c r="B39" s="14"/>
      <c r="C39" s="14"/>
      <c r="D39" s="14"/>
      <c r="E39" s="14"/>
      <c r="F39" s="14"/>
      <c r="G39" s="14"/>
      <c r="H39" s="14"/>
    </row>
    <row r="40" spans="1:8" x14ac:dyDescent="0.2">
      <c r="A40" s="14"/>
      <c r="B40" s="14"/>
      <c r="C40" s="14"/>
      <c r="D40" s="14"/>
      <c r="E40" s="14"/>
      <c r="F40" s="14"/>
      <c r="G40" s="14"/>
      <c r="H40" s="14"/>
    </row>
    <row r="41" spans="1:8" x14ac:dyDescent="0.2">
      <c r="A41" s="14"/>
      <c r="B41" s="14"/>
      <c r="C41" s="14"/>
      <c r="D41" s="14"/>
      <c r="E41" s="14"/>
      <c r="F41" s="14"/>
      <c r="G41" s="14"/>
      <c r="H41" s="14"/>
    </row>
  </sheetData>
  <mergeCells count="38">
    <mergeCell ref="E26:H26"/>
    <mergeCell ref="E27:H27"/>
    <mergeCell ref="E28:H28"/>
    <mergeCell ref="B26:D26"/>
    <mergeCell ref="B27:D27"/>
    <mergeCell ref="B28:D28"/>
    <mergeCell ref="E5:F5"/>
    <mergeCell ref="E6:F6"/>
    <mergeCell ref="B8:G8"/>
    <mergeCell ref="A1:H1"/>
    <mergeCell ref="A3:I3"/>
    <mergeCell ref="B14:D14"/>
    <mergeCell ref="E14:F14"/>
    <mergeCell ref="B15:D15"/>
    <mergeCell ref="E15:F15"/>
    <mergeCell ref="A25:H25"/>
    <mergeCell ref="E17:F17"/>
    <mergeCell ref="G17:H17"/>
    <mergeCell ref="B17:D17"/>
    <mergeCell ref="B18:D18"/>
    <mergeCell ref="E18:F18"/>
    <mergeCell ref="B16:D16"/>
    <mergeCell ref="E16:F16"/>
    <mergeCell ref="G14:H14"/>
    <mergeCell ref="G15:H15"/>
    <mergeCell ref="G16:H16"/>
    <mergeCell ref="A22:D22"/>
    <mergeCell ref="E22:F22"/>
    <mergeCell ref="E21:F21"/>
    <mergeCell ref="G21:H21"/>
    <mergeCell ref="G18:H18"/>
    <mergeCell ref="A21:D21"/>
    <mergeCell ref="B19:D19"/>
    <mergeCell ref="E19:F19"/>
    <mergeCell ref="G19:H19"/>
    <mergeCell ref="B20:D20"/>
    <mergeCell ref="E20:F20"/>
    <mergeCell ref="G20:H20"/>
  </mergeCells>
  <phoneticPr fontId="0" type="noConversion"/>
  <printOptions horizontalCentered="1" verticalCentered="1"/>
  <pageMargins left="0.35433070866141736" right="0.35433070866141736" top="0.59055118110236227" bottom="0.59055118110236227" header="0.51181102362204722" footer="0.51181102362204722"/>
  <pageSetup paperSize="9" scale="97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2"/>
  <sheetViews>
    <sheetView view="pageBreakPreview" zoomScale="60" zoomScaleNormal="100" workbookViewId="0">
      <selection activeCell="D30" sqref="D30"/>
    </sheetView>
  </sheetViews>
  <sheetFormatPr baseColWidth="10" defaultColWidth="9.140625" defaultRowHeight="12.75" x14ac:dyDescent="0.2"/>
  <cols>
    <col min="1" max="1" width="11.140625" customWidth="1"/>
    <col min="2" max="2" width="12.28515625" customWidth="1"/>
    <col min="3" max="3" width="12.140625" customWidth="1"/>
    <col min="4" max="4" width="27.7109375" customWidth="1"/>
    <col min="5" max="5" width="12.28515625" customWidth="1"/>
    <col min="6" max="6" width="3.85546875" customWidth="1"/>
    <col min="7" max="7" width="11.5703125" customWidth="1"/>
    <col min="8" max="9" width="4.7109375" customWidth="1"/>
  </cols>
  <sheetData>
    <row r="1" spans="1:9" ht="32.25" customHeight="1" thickBot="1" x14ac:dyDescent="0.45">
      <c r="A1" s="416" t="s">
        <v>91</v>
      </c>
      <c r="B1" s="417"/>
      <c r="C1" s="417"/>
      <c r="D1" s="417"/>
      <c r="E1" s="417"/>
      <c r="F1" s="417"/>
      <c r="G1" s="417"/>
      <c r="H1" s="469"/>
    </row>
    <row r="2" spans="1:9" ht="11.25" customHeight="1" x14ac:dyDescent="0.2">
      <c r="A2" s="56"/>
      <c r="B2" s="57"/>
      <c r="C2" s="58"/>
      <c r="D2" s="59"/>
      <c r="E2" s="59"/>
      <c r="F2" s="59"/>
      <c r="G2" s="59"/>
      <c r="H2" s="68"/>
      <c r="I2" s="9"/>
    </row>
    <row r="3" spans="1:9" ht="26.25" x14ac:dyDescent="0.4">
      <c r="A3" s="473" t="s">
        <v>43</v>
      </c>
      <c r="B3" s="474"/>
      <c r="C3" s="474"/>
      <c r="D3" s="474"/>
      <c r="E3" s="474"/>
      <c r="F3" s="474"/>
      <c r="G3" s="474"/>
      <c r="H3" s="475"/>
      <c r="I3" s="9"/>
    </row>
    <row r="4" spans="1:9" ht="11.25" customHeight="1" x14ac:dyDescent="0.4">
      <c r="A4" s="60"/>
      <c r="B4" s="61"/>
      <c r="C4" s="59"/>
      <c r="D4" s="59"/>
      <c r="E4" s="59"/>
      <c r="F4" s="62"/>
      <c r="G4" s="62"/>
      <c r="H4" s="63"/>
      <c r="I4" s="9"/>
    </row>
    <row r="5" spans="1:9" ht="20.25" customHeight="1" x14ac:dyDescent="0.2">
      <c r="A5" s="64"/>
      <c r="B5" s="184" t="s">
        <v>98</v>
      </c>
      <c r="C5" s="185"/>
      <c r="D5" s="185"/>
      <c r="E5" s="464"/>
      <c r="F5" s="465"/>
      <c r="G5" s="65"/>
      <c r="H5" s="66"/>
      <c r="I5" s="9"/>
    </row>
    <row r="6" spans="1:9" ht="17.25" customHeight="1" x14ac:dyDescent="0.2">
      <c r="A6" s="64"/>
      <c r="B6" s="180" t="s">
        <v>97</v>
      </c>
      <c r="C6" s="181"/>
      <c r="D6" s="181"/>
      <c r="E6" s="476"/>
      <c r="F6" s="477"/>
      <c r="G6" s="65"/>
      <c r="H6" s="66"/>
      <c r="I6" s="9"/>
    </row>
    <row r="7" spans="1:9" ht="15.75" customHeight="1" x14ac:dyDescent="0.2">
      <c r="A7" s="64"/>
      <c r="B7" s="182" t="s">
        <v>104</v>
      </c>
      <c r="C7" s="193"/>
      <c r="D7" s="193"/>
      <c r="E7" s="193"/>
      <c r="F7" s="194"/>
      <c r="G7" s="65"/>
      <c r="H7" s="66"/>
      <c r="I7" s="9"/>
    </row>
    <row r="8" spans="1:9" ht="15.75" customHeight="1" x14ac:dyDescent="0.2">
      <c r="A8" s="64"/>
      <c r="B8" s="192"/>
      <c r="C8" s="67"/>
      <c r="D8" s="67"/>
      <c r="E8" s="67"/>
      <c r="F8" s="65"/>
      <c r="G8" s="65"/>
      <c r="H8" s="66"/>
      <c r="I8" s="9"/>
    </row>
    <row r="9" spans="1:9" ht="15.75" x14ac:dyDescent="0.25">
      <c r="A9" s="60"/>
      <c r="B9" s="466" t="s">
        <v>99</v>
      </c>
      <c r="C9" s="467"/>
      <c r="D9" s="467"/>
      <c r="E9" s="467"/>
      <c r="F9" s="467"/>
      <c r="G9" s="468"/>
      <c r="H9" s="190"/>
      <c r="I9" s="9"/>
    </row>
    <row r="10" spans="1:9" ht="18.75" customHeight="1" x14ac:dyDescent="0.2">
      <c r="A10" s="60"/>
      <c r="B10" s="173" t="s">
        <v>96</v>
      </c>
      <c r="C10" s="174"/>
      <c r="D10" s="174"/>
      <c r="E10" s="179"/>
      <c r="F10" s="179"/>
      <c r="G10" s="188"/>
      <c r="H10" s="191"/>
      <c r="I10" s="9"/>
    </row>
    <row r="11" spans="1:9" ht="18.75" customHeight="1" x14ac:dyDescent="0.2">
      <c r="A11" s="60"/>
      <c r="B11" s="177" t="s">
        <v>94</v>
      </c>
      <c r="C11" s="178"/>
      <c r="D11" s="178"/>
      <c r="E11" s="179"/>
      <c r="F11" s="179"/>
      <c r="G11" s="188"/>
      <c r="H11" s="191"/>
      <c r="I11" s="9"/>
    </row>
    <row r="12" spans="1:9" ht="18.75" customHeight="1" x14ac:dyDescent="0.2">
      <c r="A12" s="69"/>
      <c r="B12" s="173" t="s">
        <v>100</v>
      </c>
      <c r="C12" s="174"/>
      <c r="D12" s="174"/>
      <c r="E12" s="179"/>
      <c r="F12" s="179"/>
      <c r="G12" s="188"/>
      <c r="H12" s="191"/>
      <c r="I12" s="9"/>
    </row>
    <row r="13" spans="1:9" ht="18.75" customHeight="1" x14ac:dyDescent="0.2">
      <c r="A13" s="60"/>
      <c r="B13" s="175" t="s">
        <v>101</v>
      </c>
      <c r="C13" s="176"/>
      <c r="D13" s="176"/>
      <c r="E13" s="183"/>
      <c r="F13" s="183"/>
      <c r="G13" s="189"/>
      <c r="H13" s="191"/>
      <c r="I13" s="9"/>
    </row>
    <row r="14" spans="1:9" ht="15.75" x14ac:dyDescent="0.2">
      <c r="A14" s="69"/>
      <c r="B14" s="59"/>
      <c r="C14" s="70"/>
      <c r="D14" s="71"/>
      <c r="E14" s="59"/>
      <c r="F14" s="59"/>
      <c r="G14" s="59"/>
      <c r="H14" s="68"/>
      <c r="I14" s="9"/>
    </row>
    <row r="15" spans="1:9" ht="51" customHeight="1" x14ac:dyDescent="0.2">
      <c r="A15" s="72" t="s">
        <v>133</v>
      </c>
      <c r="B15" s="456" t="s">
        <v>134</v>
      </c>
      <c r="C15" s="456"/>
      <c r="D15" s="456"/>
      <c r="E15" s="460" t="s">
        <v>7</v>
      </c>
      <c r="F15" s="460"/>
      <c r="G15" s="456" t="s">
        <v>135</v>
      </c>
      <c r="H15" s="457"/>
      <c r="I15" s="12"/>
    </row>
    <row r="16" spans="1:9" ht="25.5" customHeight="1" x14ac:dyDescent="0.2">
      <c r="A16" s="72"/>
      <c r="B16" s="456"/>
      <c r="C16" s="456"/>
      <c r="D16" s="456"/>
      <c r="E16" s="460"/>
      <c r="F16" s="460"/>
      <c r="G16" s="456"/>
      <c r="H16" s="457"/>
      <c r="I16" s="12"/>
    </row>
    <row r="17" spans="1:9" ht="25.5" customHeight="1" x14ac:dyDescent="0.2">
      <c r="A17" s="72"/>
      <c r="B17" s="456"/>
      <c r="C17" s="456"/>
      <c r="D17" s="456"/>
      <c r="E17" s="460"/>
      <c r="F17" s="460"/>
      <c r="G17" s="456"/>
      <c r="H17" s="457"/>
      <c r="I17" s="12"/>
    </row>
    <row r="18" spans="1:9" ht="25.5" customHeight="1" x14ac:dyDescent="0.2">
      <c r="A18" s="72"/>
      <c r="B18" s="456"/>
      <c r="C18" s="456"/>
      <c r="D18" s="456"/>
      <c r="E18" s="460"/>
      <c r="F18" s="460"/>
      <c r="G18" s="456"/>
      <c r="H18" s="457"/>
      <c r="I18" s="12"/>
    </row>
    <row r="19" spans="1:9" ht="25.5" customHeight="1" x14ac:dyDescent="0.2">
      <c r="A19" s="72"/>
      <c r="B19" s="456"/>
      <c r="C19" s="456"/>
      <c r="D19" s="456"/>
      <c r="E19" s="460"/>
      <c r="F19" s="460"/>
      <c r="G19" s="456"/>
      <c r="H19" s="457"/>
      <c r="I19" s="12"/>
    </row>
    <row r="20" spans="1:9" ht="25.5" customHeight="1" x14ac:dyDescent="0.2">
      <c r="A20" s="72"/>
      <c r="B20" s="456"/>
      <c r="C20" s="456"/>
      <c r="D20" s="456"/>
      <c r="E20" s="460"/>
      <c r="F20" s="460"/>
      <c r="G20" s="456"/>
      <c r="H20" s="457"/>
      <c r="I20" s="12"/>
    </row>
    <row r="21" spans="1:9" ht="25.5" customHeight="1" x14ac:dyDescent="0.2">
      <c r="A21" s="72"/>
      <c r="B21" s="456"/>
      <c r="C21" s="456"/>
      <c r="D21" s="456"/>
      <c r="E21" s="460"/>
      <c r="F21" s="460"/>
      <c r="G21" s="456"/>
      <c r="H21" s="457"/>
      <c r="I21" s="12"/>
    </row>
    <row r="22" spans="1:9" ht="25.5" customHeight="1" x14ac:dyDescent="0.2">
      <c r="A22" s="458" t="s">
        <v>137</v>
      </c>
      <c r="B22" s="459"/>
      <c r="C22" s="459"/>
      <c r="D22" s="459"/>
      <c r="E22" s="453"/>
      <c r="F22" s="453"/>
      <c r="G22" s="454"/>
      <c r="H22" s="455"/>
      <c r="I22" s="10"/>
    </row>
    <row r="23" spans="1:9" ht="25.5" customHeight="1" x14ac:dyDescent="0.2">
      <c r="A23" s="462" t="s">
        <v>136</v>
      </c>
      <c r="B23" s="463"/>
      <c r="C23" s="463"/>
      <c r="D23" s="463"/>
      <c r="E23" s="452"/>
      <c r="F23" s="452"/>
      <c r="G23" s="172"/>
      <c r="H23" s="186"/>
      <c r="I23" s="16"/>
    </row>
    <row r="24" spans="1:9" ht="25.5" customHeight="1" x14ac:dyDescent="0.2">
      <c r="A24" s="93"/>
      <c r="B24" s="94"/>
      <c r="C24" s="95"/>
      <c r="D24" s="94"/>
      <c r="E24" s="95"/>
      <c r="F24" s="94"/>
      <c r="G24" s="95"/>
      <c r="H24" s="187"/>
      <c r="I24" s="16"/>
    </row>
    <row r="25" spans="1:9" ht="18.75" x14ac:dyDescent="0.2">
      <c r="A25" s="97" t="s">
        <v>42</v>
      </c>
      <c r="B25" s="98"/>
      <c r="C25" s="98"/>
      <c r="D25" s="98"/>
      <c r="E25" s="98" t="s">
        <v>1</v>
      </c>
      <c r="F25" s="98"/>
      <c r="H25" s="99"/>
      <c r="I25" s="16"/>
    </row>
    <row r="26" spans="1:9" ht="20.25" customHeight="1" x14ac:dyDescent="0.2">
      <c r="A26" s="397"/>
      <c r="B26" s="398"/>
      <c r="C26" s="398"/>
      <c r="D26" s="398"/>
      <c r="E26" s="398"/>
      <c r="F26" s="398"/>
      <c r="G26" s="398"/>
      <c r="H26" s="461"/>
      <c r="I26" s="16"/>
    </row>
    <row r="27" spans="1:9" ht="15.75" x14ac:dyDescent="0.25">
      <c r="A27" s="60"/>
      <c r="B27" s="472" t="s">
        <v>102</v>
      </c>
      <c r="C27" s="472"/>
      <c r="D27" s="472"/>
      <c r="E27" s="470"/>
      <c r="F27" s="470"/>
      <c r="G27" s="470"/>
      <c r="H27" s="471"/>
      <c r="I27" s="9"/>
    </row>
    <row r="28" spans="1:9" ht="15.75" x14ac:dyDescent="0.25">
      <c r="A28" s="60"/>
      <c r="B28" s="472" t="s">
        <v>41</v>
      </c>
      <c r="C28" s="472"/>
      <c r="D28" s="472"/>
      <c r="E28" s="470"/>
      <c r="F28" s="470"/>
      <c r="G28" s="470"/>
      <c r="H28" s="471"/>
      <c r="I28" s="9"/>
    </row>
    <row r="29" spans="1:9" ht="15.75" x14ac:dyDescent="0.25">
      <c r="A29" s="60"/>
      <c r="B29" s="472" t="s">
        <v>103</v>
      </c>
      <c r="C29" s="472"/>
      <c r="D29" s="472"/>
      <c r="E29" s="470"/>
      <c r="F29" s="470"/>
      <c r="G29" s="470"/>
      <c r="H29" s="471"/>
      <c r="I29" s="9"/>
    </row>
    <row r="30" spans="1:9" ht="115.5" customHeight="1" x14ac:dyDescent="0.25">
      <c r="A30" s="60"/>
      <c r="B30" s="152"/>
      <c r="C30" s="152"/>
      <c r="D30" s="152"/>
      <c r="E30" s="153"/>
      <c r="F30" s="153"/>
      <c r="G30" s="153"/>
      <c r="H30" s="196"/>
      <c r="I30" s="9"/>
    </row>
    <row r="31" spans="1:9" ht="9" customHeight="1" thickBot="1" x14ac:dyDescent="0.25">
      <c r="A31" s="100"/>
      <c r="B31" s="101"/>
      <c r="C31" s="101"/>
      <c r="D31" s="101"/>
      <c r="E31" s="102"/>
      <c r="F31" s="102"/>
      <c r="G31" s="102"/>
      <c r="H31" s="103"/>
      <c r="I31" s="9"/>
    </row>
    <row r="32" spans="1:9" x14ac:dyDescent="0.2">
      <c r="A32" s="14"/>
      <c r="B32" s="14"/>
      <c r="C32" s="14"/>
      <c r="D32" s="14"/>
      <c r="E32" s="14"/>
      <c r="F32" s="14"/>
      <c r="G32" s="14"/>
      <c r="H32" s="14"/>
    </row>
    <row r="33" spans="1:8" x14ac:dyDescent="0.2">
      <c r="A33" s="14"/>
      <c r="B33" s="14"/>
      <c r="C33" s="14"/>
      <c r="D33" s="14"/>
      <c r="E33" s="14"/>
      <c r="F33" s="14"/>
      <c r="G33" s="14"/>
      <c r="H33" s="14"/>
    </row>
    <row r="34" spans="1:8" x14ac:dyDescent="0.2">
      <c r="A34" s="14"/>
      <c r="B34" s="14"/>
      <c r="C34" s="14"/>
      <c r="D34" s="14"/>
      <c r="E34" s="14"/>
      <c r="F34" s="14"/>
      <c r="G34" s="14"/>
      <c r="H34" s="14"/>
    </row>
    <row r="35" spans="1:8" x14ac:dyDescent="0.2">
      <c r="A35" s="14"/>
      <c r="B35" s="14"/>
      <c r="C35" s="14"/>
      <c r="D35" s="14"/>
      <c r="E35" s="14"/>
      <c r="F35" s="14"/>
      <c r="G35" s="14"/>
      <c r="H35" s="14"/>
    </row>
    <row r="36" spans="1:8" x14ac:dyDescent="0.2">
      <c r="A36" s="14"/>
      <c r="B36" s="14"/>
      <c r="C36" s="14"/>
      <c r="D36" s="14"/>
      <c r="E36" s="14"/>
      <c r="F36" s="14"/>
      <c r="G36" s="14"/>
      <c r="H36" s="14"/>
    </row>
    <row r="37" spans="1:8" x14ac:dyDescent="0.2">
      <c r="A37" s="14"/>
      <c r="B37" s="14"/>
      <c r="C37" s="14"/>
      <c r="D37" s="14"/>
      <c r="E37" s="14"/>
      <c r="F37" s="14"/>
      <c r="G37" s="14"/>
      <c r="H37" s="14"/>
    </row>
    <row r="38" spans="1:8" x14ac:dyDescent="0.2">
      <c r="A38" s="14"/>
      <c r="B38" s="14"/>
      <c r="C38" s="14"/>
      <c r="D38" s="14"/>
      <c r="E38" s="14"/>
      <c r="F38" s="14"/>
      <c r="G38" s="14"/>
      <c r="H38" s="14"/>
    </row>
    <row r="39" spans="1:8" x14ac:dyDescent="0.2">
      <c r="A39" s="14"/>
      <c r="B39" s="14"/>
      <c r="C39" s="14"/>
      <c r="D39" s="14"/>
      <c r="E39" s="14"/>
      <c r="F39" s="14"/>
      <c r="G39" s="14"/>
      <c r="H39" s="14"/>
    </row>
    <row r="40" spans="1:8" x14ac:dyDescent="0.2">
      <c r="A40" s="14"/>
      <c r="B40" s="14"/>
      <c r="C40" s="14"/>
      <c r="D40" s="14"/>
      <c r="E40" s="14"/>
      <c r="F40" s="14"/>
      <c r="G40" s="14"/>
      <c r="H40" s="14"/>
    </row>
    <row r="41" spans="1:8" x14ac:dyDescent="0.2">
      <c r="A41" s="14"/>
      <c r="B41" s="14"/>
      <c r="C41" s="14"/>
      <c r="D41" s="14"/>
      <c r="E41" s="14"/>
      <c r="F41" s="14"/>
      <c r="G41" s="14"/>
      <c r="H41" s="14"/>
    </row>
    <row r="42" spans="1:8" x14ac:dyDescent="0.2">
      <c r="A42" s="14"/>
      <c r="B42" s="14"/>
      <c r="C42" s="14"/>
      <c r="D42" s="14"/>
      <c r="E42" s="14"/>
      <c r="F42" s="14"/>
      <c r="G42" s="14"/>
      <c r="H42" s="14"/>
    </row>
  </sheetData>
  <mergeCells count="38">
    <mergeCell ref="A26:H26"/>
    <mergeCell ref="E18:F18"/>
    <mergeCell ref="G18:H18"/>
    <mergeCell ref="B18:D18"/>
    <mergeCell ref="B19:D19"/>
    <mergeCell ref="E19:F19"/>
    <mergeCell ref="G19:H19"/>
    <mergeCell ref="A22:D22"/>
    <mergeCell ref="B20:D20"/>
    <mergeCell ref="E20:F20"/>
    <mergeCell ref="A23:D23"/>
    <mergeCell ref="E23:F23"/>
    <mergeCell ref="E22:F22"/>
    <mergeCell ref="G22:H22"/>
    <mergeCell ref="G20:H20"/>
    <mergeCell ref="B21:D21"/>
    <mergeCell ref="G16:H16"/>
    <mergeCell ref="G17:H17"/>
    <mergeCell ref="B15:D15"/>
    <mergeCell ref="E15:F15"/>
    <mergeCell ref="B16:D16"/>
    <mergeCell ref="E16:F16"/>
    <mergeCell ref="A1:H1"/>
    <mergeCell ref="A3:H3"/>
    <mergeCell ref="E28:H28"/>
    <mergeCell ref="E29:H29"/>
    <mergeCell ref="B27:D27"/>
    <mergeCell ref="B28:D28"/>
    <mergeCell ref="B29:D29"/>
    <mergeCell ref="E27:H27"/>
    <mergeCell ref="E21:F21"/>
    <mergeCell ref="G21:H21"/>
    <mergeCell ref="E5:F5"/>
    <mergeCell ref="E6:F6"/>
    <mergeCell ref="B9:G9"/>
    <mergeCell ref="B17:D17"/>
    <mergeCell ref="E17:F17"/>
    <mergeCell ref="G15:H15"/>
  </mergeCells>
  <phoneticPr fontId="0" type="noConversion"/>
  <printOptions horizontalCentered="1" verticalCentered="1"/>
  <pageMargins left="0.35433070866141736" right="0.35433070866141736" top="0.59055118110236227" bottom="0.59055118110236227" header="0.51181102362204722" footer="0.51181102362204722"/>
  <pageSetup paperSize="9" scale="97" orientation="portrait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D614F-50EB-4A09-9AAD-0E76B8BB9A73}">
  <dimension ref="A1:H76"/>
  <sheetViews>
    <sheetView view="pageBreakPreview" zoomScaleNormal="100" zoomScaleSheetLayoutView="100" workbookViewId="0">
      <selection activeCell="G42" sqref="G42"/>
    </sheetView>
  </sheetViews>
  <sheetFormatPr baseColWidth="10" defaultColWidth="9.140625" defaultRowHeight="12.75" x14ac:dyDescent="0.2"/>
  <cols>
    <col min="1" max="1" width="4.42578125" style="252" customWidth="1"/>
    <col min="2" max="2" width="9.140625" style="252" customWidth="1"/>
    <col min="3" max="3" width="30.5703125" style="252" customWidth="1"/>
    <col min="4" max="4" width="10.140625" style="252" customWidth="1"/>
    <col min="5" max="5" width="4.5703125" style="252" customWidth="1"/>
    <col min="6" max="6" width="3.7109375" style="252" customWidth="1"/>
    <col min="7" max="7" width="35.5703125" style="252" customWidth="1"/>
    <col min="8" max="8" width="10.140625" style="252" customWidth="1"/>
    <col min="9" max="16384" width="9.140625" style="252"/>
  </cols>
  <sheetData>
    <row r="1" spans="1:8" ht="18.75" thickBot="1" x14ac:dyDescent="0.3">
      <c r="A1" s="284" t="s">
        <v>163</v>
      </c>
      <c r="B1" s="283"/>
      <c r="C1" s="283"/>
    </row>
    <row r="2" spans="1:8" ht="19.5" customHeight="1" thickBot="1" x14ac:dyDescent="0.3">
      <c r="A2" s="482" t="s">
        <v>228</v>
      </c>
      <c r="B2" s="483"/>
      <c r="C2" s="483"/>
      <c r="D2" s="483"/>
      <c r="E2" s="483"/>
      <c r="F2" s="483"/>
      <c r="G2" s="483"/>
      <c r="H2" s="484"/>
    </row>
    <row r="3" spans="1:8" ht="12" customHeight="1" thickBot="1" x14ac:dyDescent="0.25">
      <c r="A3" s="485" t="s">
        <v>115</v>
      </c>
      <c r="B3" s="486"/>
      <c r="C3" s="487"/>
      <c r="D3" s="282" t="s">
        <v>54</v>
      </c>
      <c r="E3" s="485" t="s">
        <v>116</v>
      </c>
      <c r="F3" s="486"/>
      <c r="G3" s="487"/>
      <c r="H3" s="281" t="s">
        <v>54</v>
      </c>
    </row>
    <row r="4" spans="1:8" ht="6" customHeight="1" thickBot="1" x14ac:dyDescent="0.25">
      <c r="A4" s="279"/>
      <c r="B4" s="278"/>
      <c r="C4" s="277"/>
      <c r="D4" s="280"/>
      <c r="E4" s="279"/>
      <c r="F4" s="278"/>
      <c r="G4" s="277"/>
      <c r="H4" s="276"/>
    </row>
    <row r="5" spans="1:8" ht="9.9499999999999993" customHeight="1" thickBot="1" x14ac:dyDescent="0.25">
      <c r="A5" s="488" t="s">
        <v>169</v>
      </c>
      <c r="B5" s="489"/>
      <c r="C5" s="490"/>
      <c r="D5" s="275">
        <v>40</v>
      </c>
      <c r="E5" s="488" t="s">
        <v>55</v>
      </c>
      <c r="F5" s="489"/>
      <c r="G5" s="490"/>
      <c r="H5" s="259"/>
    </row>
    <row r="6" spans="1:8" ht="9.9499999999999993" customHeight="1" x14ac:dyDescent="0.2">
      <c r="A6" s="260"/>
      <c r="B6" s="253"/>
      <c r="C6" s="253"/>
      <c r="D6" s="343"/>
      <c r="E6" s="253"/>
      <c r="F6" s="266" t="s">
        <v>56</v>
      </c>
      <c r="G6" s="266" t="s">
        <v>57</v>
      </c>
      <c r="H6" s="261">
        <v>600</v>
      </c>
    </row>
    <row r="7" spans="1:8" ht="9.9499999999999993" customHeight="1" x14ac:dyDescent="0.2">
      <c r="A7" s="478" t="s">
        <v>170</v>
      </c>
      <c r="B7" s="479"/>
      <c r="C7" s="480"/>
      <c r="D7" s="259"/>
      <c r="E7" s="266"/>
      <c r="F7" s="266"/>
      <c r="G7" s="266"/>
      <c r="H7" s="259"/>
    </row>
    <row r="8" spans="1:8" ht="9.9499999999999993" customHeight="1" x14ac:dyDescent="0.2">
      <c r="A8" s="260"/>
      <c r="B8" s="266" t="s">
        <v>58</v>
      </c>
      <c r="C8" s="341"/>
      <c r="D8" s="259"/>
      <c r="E8" s="266"/>
      <c r="F8" s="266"/>
      <c r="G8" s="266"/>
      <c r="H8" s="259"/>
    </row>
    <row r="9" spans="1:8" ht="9.9499999999999993" customHeight="1" x14ac:dyDescent="0.2">
      <c r="A9" s="260"/>
      <c r="B9" s="253"/>
      <c r="C9" s="253" t="s">
        <v>59</v>
      </c>
      <c r="D9" s="259"/>
      <c r="E9" s="253"/>
      <c r="F9" s="266"/>
      <c r="G9" s="266"/>
      <c r="H9" s="259"/>
    </row>
    <row r="10" spans="1:8" ht="9.9499999999999993" customHeight="1" x14ac:dyDescent="0.2">
      <c r="A10" s="260"/>
      <c r="B10" s="253"/>
      <c r="C10" s="253" t="s">
        <v>60</v>
      </c>
      <c r="D10" s="259"/>
      <c r="E10" s="253"/>
      <c r="F10" s="253"/>
      <c r="G10" s="253"/>
      <c r="H10" s="261"/>
    </row>
    <row r="11" spans="1:8" ht="9.9499999999999993" customHeight="1" x14ac:dyDescent="0.2">
      <c r="A11" s="260"/>
      <c r="B11" s="253"/>
      <c r="C11" s="253" t="s">
        <v>61</v>
      </c>
      <c r="D11" s="259"/>
      <c r="E11" s="253"/>
      <c r="F11" s="253"/>
      <c r="G11" s="253"/>
      <c r="H11" s="259"/>
    </row>
    <row r="12" spans="1:8" ht="9.9499999999999993" customHeight="1" x14ac:dyDescent="0.2">
      <c r="A12" s="260"/>
      <c r="B12" s="266" t="s">
        <v>64</v>
      </c>
      <c r="C12" s="341"/>
      <c r="D12" s="261"/>
      <c r="E12" s="253"/>
      <c r="F12" s="253"/>
      <c r="G12" s="253"/>
      <c r="H12" s="259"/>
    </row>
    <row r="13" spans="1:8" ht="9.9499999999999993" customHeight="1" x14ac:dyDescent="0.2">
      <c r="A13" s="260"/>
      <c r="B13" s="253"/>
      <c r="C13" s="253" t="s">
        <v>65</v>
      </c>
      <c r="D13" s="259"/>
      <c r="E13" s="253"/>
      <c r="G13" s="253"/>
      <c r="H13" s="259"/>
    </row>
    <row r="14" spans="1:8" ht="9.9499999999999993" customHeight="1" thickBot="1" x14ac:dyDescent="0.25">
      <c r="A14" s="260"/>
      <c r="B14" s="253"/>
      <c r="C14" s="253" t="s">
        <v>66</v>
      </c>
      <c r="D14" s="259"/>
      <c r="E14" s="253"/>
      <c r="F14" s="266" t="s">
        <v>62</v>
      </c>
      <c r="G14" s="266" t="s">
        <v>63</v>
      </c>
      <c r="H14" s="274"/>
    </row>
    <row r="15" spans="1:8" ht="9.9499999999999993" customHeight="1" thickBot="1" x14ac:dyDescent="0.25">
      <c r="A15" s="260"/>
      <c r="B15" s="253"/>
      <c r="C15" s="253" t="s">
        <v>67</v>
      </c>
      <c r="D15" s="261"/>
      <c r="E15" s="253"/>
      <c r="H15" s="270"/>
    </row>
    <row r="16" spans="1:8" ht="10.5" customHeight="1" x14ac:dyDescent="0.2">
      <c r="A16" s="260"/>
      <c r="B16" s="264"/>
      <c r="C16" s="264"/>
      <c r="D16" s="261"/>
      <c r="E16" s="273"/>
      <c r="F16" s="272"/>
      <c r="G16" s="271"/>
      <c r="H16" s="259"/>
    </row>
    <row r="17" spans="1:8" ht="9.9499999999999993" customHeight="1" x14ac:dyDescent="0.2">
      <c r="A17" s="260"/>
      <c r="B17" s="266"/>
      <c r="C17" s="341"/>
      <c r="D17" s="261"/>
      <c r="E17" s="264"/>
      <c r="F17" s="264"/>
      <c r="G17" s="264"/>
      <c r="H17" s="259"/>
    </row>
    <row r="18" spans="1:8" s="262" customFormat="1" ht="9.9499999999999993" customHeight="1" x14ac:dyDescent="0.2">
      <c r="A18" s="267"/>
      <c r="B18" s="253"/>
      <c r="C18" s="253"/>
      <c r="D18" s="263"/>
      <c r="E18" s="253"/>
      <c r="F18" s="253"/>
      <c r="G18" s="253"/>
      <c r="H18" s="265"/>
    </row>
    <row r="19" spans="1:8" ht="9.9499999999999993" customHeight="1" thickBot="1" x14ac:dyDescent="0.25">
      <c r="A19" s="260"/>
      <c r="D19" s="259"/>
      <c r="E19" s="253"/>
      <c r="F19" s="253"/>
      <c r="G19" s="253"/>
      <c r="H19" s="261"/>
    </row>
    <row r="20" spans="1:8" ht="7.5" customHeight="1" thickBot="1" x14ac:dyDescent="0.25">
      <c r="A20" s="260"/>
      <c r="D20" s="259"/>
      <c r="E20" s="253"/>
      <c r="F20" s="253"/>
      <c r="G20" s="253"/>
      <c r="H20" s="255"/>
    </row>
    <row r="21" spans="1:8" ht="12" customHeight="1" thickBot="1" x14ac:dyDescent="0.25">
      <c r="A21" s="260"/>
      <c r="B21" s="253"/>
      <c r="C21" s="253"/>
      <c r="D21" s="255"/>
      <c r="E21" s="478" t="s">
        <v>224</v>
      </c>
      <c r="F21" s="479"/>
      <c r="G21" s="491"/>
      <c r="H21" s="261"/>
    </row>
    <row r="22" spans="1:8" ht="9.9499999999999993" customHeight="1" x14ac:dyDescent="0.2">
      <c r="A22" s="273" t="s">
        <v>171</v>
      </c>
      <c r="B22" s="272"/>
      <c r="C22" s="342"/>
      <c r="D22" s="259"/>
      <c r="E22" s="253"/>
      <c r="F22" s="253"/>
      <c r="G22" s="253" t="s">
        <v>225</v>
      </c>
      <c r="H22" s="259"/>
    </row>
    <row r="23" spans="1:8" ht="9.9499999999999993" customHeight="1" x14ac:dyDescent="0.2">
      <c r="A23" s="260"/>
      <c r="B23" s="266" t="s">
        <v>68</v>
      </c>
      <c r="C23" s="341"/>
      <c r="D23" s="259"/>
      <c r="E23" s="253"/>
      <c r="F23" s="253"/>
      <c r="H23" s="261"/>
    </row>
    <row r="24" spans="1:8" ht="9.9499999999999993" customHeight="1" x14ac:dyDescent="0.2">
      <c r="A24" s="260"/>
      <c r="B24" s="253"/>
      <c r="C24" s="253" t="s">
        <v>69</v>
      </c>
      <c r="D24" s="259"/>
      <c r="E24" s="253"/>
      <c r="F24" s="253"/>
      <c r="G24" s="253" t="s">
        <v>226</v>
      </c>
      <c r="H24" s="259"/>
    </row>
    <row r="25" spans="1:8" ht="9.9499999999999993" customHeight="1" x14ac:dyDescent="0.2">
      <c r="A25" s="260"/>
      <c r="B25" s="253"/>
      <c r="C25" s="253" t="s">
        <v>70</v>
      </c>
      <c r="D25" s="259"/>
      <c r="E25" s="253"/>
      <c r="F25" s="253"/>
      <c r="G25" s="253"/>
      <c r="H25" s="261"/>
    </row>
    <row r="26" spans="1:8" ht="12" customHeight="1" thickBot="1" x14ac:dyDescent="0.25">
      <c r="A26" s="260"/>
      <c r="B26" s="253"/>
      <c r="C26" s="253" t="s">
        <v>71</v>
      </c>
      <c r="D26" s="259"/>
      <c r="E26" s="253"/>
      <c r="F26" s="253"/>
      <c r="G26" s="253" t="s">
        <v>227</v>
      </c>
      <c r="H26" s="270"/>
    </row>
    <row r="27" spans="1:8" ht="9.9499999999999993" customHeight="1" thickBot="1" x14ac:dyDescent="0.25">
      <c r="A27" s="260"/>
      <c r="B27" s="253"/>
      <c r="C27" s="253"/>
      <c r="D27" s="259"/>
      <c r="E27" s="253"/>
      <c r="F27" s="253"/>
      <c r="G27" s="253"/>
      <c r="H27" s="269"/>
    </row>
    <row r="28" spans="1:8" ht="9.9499999999999993" customHeight="1" x14ac:dyDescent="0.2">
      <c r="A28" s="260"/>
      <c r="B28" s="266" t="s">
        <v>72</v>
      </c>
      <c r="C28" s="341"/>
      <c r="D28" s="261"/>
      <c r="E28" s="253"/>
      <c r="F28" s="253"/>
      <c r="G28" s="253"/>
      <c r="H28" s="259"/>
    </row>
    <row r="29" spans="1:8" ht="10.5" customHeight="1" x14ac:dyDescent="0.2">
      <c r="A29" s="260"/>
      <c r="B29" s="264"/>
      <c r="C29" s="268" t="s">
        <v>73</v>
      </c>
      <c r="D29" s="259"/>
      <c r="E29" s="478"/>
      <c r="F29" s="479"/>
      <c r="G29" s="491"/>
      <c r="H29" s="261"/>
    </row>
    <row r="30" spans="1:8" ht="11.25" customHeight="1" thickBot="1" x14ac:dyDescent="0.25">
      <c r="A30" s="260"/>
      <c r="B30" s="253"/>
      <c r="C30" s="253" t="s">
        <v>74</v>
      </c>
      <c r="D30" s="259"/>
      <c r="E30" s="253"/>
      <c r="F30" s="253"/>
      <c r="G30" s="253"/>
      <c r="H30" s="259"/>
    </row>
    <row r="31" spans="1:8" ht="11.25" customHeight="1" thickBot="1" x14ac:dyDescent="0.25">
      <c r="A31" s="267"/>
      <c r="B31" s="266"/>
      <c r="C31" s="341"/>
      <c r="D31" s="259"/>
      <c r="E31" s="478" t="s">
        <v>168</v>
      </c>
      <c r="F31" s="479"/>
      <c r="G31" s="491"/>
      <c r="H31" s="255"/>
    </row>
    <row r="32" spans="1:8" s="262" customFormat="1" ht="9.9499999999999993" customHeight="1" x14ac:dyDescent="0.2">
      <c r="A32" s="260"/>
      <c r="B32" s="266" t="s">
        <v>223</v>
      </c>
      <c r="C32" s="341"/>
      <c r="D32" s="265"/>
      <c r="E32" s="264"/>
      <c r="F32" s="264"/>
      <c r="G32" s="264"/>
      <c r="H32" s="263"/>
    </row>
    <row r="33" spans="1:8" ht="9.9499999999999993" customHeight="1" x14ac:dyDescent="0.2">
      <c r="A33" s="260"/>
      <c r="C33" s="253" t="s">
        <v>113</v>
      </c>
      <c r="D33" s="261"/>
      <c r="E33" s="253"/>
      <c r="F33" s="253"/>
      <c r="G33" s="253"/>
      <c r="H33" s="259"/>
    </row>
    <row r="34" spans="1:8" ht="9.9499999999999993" customHeight="1" thickBot="1" x14ac:dyDescent="0.25">
      <c r="A34" s="260"/>
      <c r="C34" s="253" t="s">
        <v>114</v>
      </c>
      <c r="D34" s="259">
        <v>560</v>
      </c>
      <c r="E34" s="253"/>
      <c r="F34" s="253"/>
      <c r="G34" s="253"/>
      <c r="H34" s="259"/>
    </row>
    <row r="35" spans="1:8" ht="9.9499999999999993" customHeight="1" thickBot="1" x14ac:dyDescent="0.25">
      <c r="A35" s="260"/>
      <c r="B35" s="253"/>
      <c r="C35" s="253"/>
      <c r="D35" s="255"/>
      <c r="E35" s="253"/>
      <c r="F35" s="253"/>
      <c r="G35" s="253"/>
      <c r="H35" s="259"/>
    </row>
    <row r="36" spans="1:8" ht="9.9499999999999993" customHeight="1" x14ac:dyDescent="0.2">
      <c r="A36" s="478"/>
      <c r="B36" s="479"/>
      <c r="C36" s="480"/>
      <c r="D36" s="259"/>
      <c r="E36" s="253"/>
      <c r="F36" s="253"/>
      <c r="G36" s="253"/>
      <c r="H36" s="259"/>
    </row>
    <row r="37" spans="1:8" ht="9.9499999999999993" customHeight="1" x14ac:dyDescent="0.2">
      <c r="A37" s="260"/>
      <c r="B37" s="253"/>
      <c r="C37" s="253"/>
      <c r="D37" s="259"/>
      <c r="E37" s="253"/>
      <c r="F37" s="253"/>
      <c r="G37" s="253"/>
      <c r="H37" s="259"/>
    </row>
    <row r="38" spans="1:8" ht="12" customHeight="1" thickBot="1" x14ac:dyDescent="0.25">
      <c r="A38" s="478" t="s">
        <v>172</v>
      </c>
      <c r="B38" s="479"/>
      <c r="C38" s="480"/>
      <c r="D38" s="274"/>
      <c r="E38" s="253"/>
      <c r="F38" s="253"/>
      <c r="G38" s="253"/>
      <c r="H38" s="259"/>
    </row>
    <row r="39" spans="1:8" ht="12.75" customHeight="1" thickBot="1" x14ac:dyDescent="0.25">
      <c r="A39" s="258"/>
      <c r="B39" s="257"/>
      <c r="C39" s="256" t="s">
        <v>75</v>
      </c>
      <c r="D39" s="255">
        <v>600</v>
      </c>
      <c r="E39" s="257"/>
      <c r="F39" s="257"/>
      <c r="G39" s="256" t="s">
        <v>76</v>
      </c>
      <c r="H39" s="255">
        <v>600</v>
      </c>
    </row>
    <row r="40" spans="1:8" ht="12.75" customHeight="1" x14ac:dyDescent="0.2">
      <c r="A40" s="254"/>
      <c r="E40" s="253"/>
    </row>
    <row r="41" spans="1:8" ht="9.9499999999999993" customHeight="1" x14ac:dyDescent="0.2"/>
    <row r="42" spans="1:8" ht="9.9499999999999993" customHeight="1" x14ac:dyDescent="0.2"/>
    <row r="43" spans="1:8" ht="9.75" customHeight="1" x14ac:dyDescent="0.2">
      <c r="H43" s="481"/>
    </row>
    <row r="44" spans="1:8" ht="9.9499999999999993" customHeight="1" x14ac:dyDescent="0.2">
      <c r="H44" s="481"/>
    </row>
    <row r="45" spans="1:8" ht="9.9499999999999993" customHeight="1" x14ac:dyDescent="0.2">
      <c r="H45" s="481"/>
    </row>
    <row r="46" spans="1:8" ht="9.9499999999999993" customHeight="1" x14ac:dyDescent="0.2"/>
    <row r="47" spans="1:8" ht="9.9499999999999993" customHeight="1" x14ac:dyDescent="0.2"/>
    <row r="48" spans="1:8" ht="9.9499999999999993" customHeight="1" x14ac:dyDescent="0.2"/>
    <row r="49" ht="9.9499999999999993" customHeight="1" x14ac:dyDescent="0.2"/>
    <row r="50" ht="9.9499999999999993" customHeight="1" x14ac:dyDescent="0.2"/>
    <row r="51" ht="9.9499999999999993" customHeight="1" x14ac:dyDescent="0.2"/>
    <row r="52" ht="9.9499999999999993" customHeight="1" x14ac:dyDescent="0.2"/>
    <row r="53" ht="9.9499999999999993" customHeight="1" x14ac:dyDescent="0.2"/>
    <row r="54" ht="9.9499999999999993" customHeight="1" x14ac:dyDescent="0.2"/>
    <row r="55" ht="9.9499999999999993" customHeight="1" x14ac:dyDescent="0.2"/>
    <row r="56" ht="9.9499999999999993" customHeight="1" x14ac:dyDescent="0.2"/>
    <row r="57" ht="9.9499999999999993" customHeight="1" x14ac:dyDescent="0.2"/>
    <row r="58" ht="9.9499999999999993" customHeight="1" x14ac:dyDescent="0.2"/>
    <row r="59" ht="9.9499999999999993" customHeight="1" x14ac:dyDescent="0.2"/>
    <row r="60" ht="9.9499999999999993" customHeight="1" x14ac:dyDescent="0.2"/>
    <row r="61" ht="9.9499999999999993" customHeight="1" x14ac:dyDescent="0.2"/>
    <row r="62" ht="9.9499999999999993" customHeight="1" x14ac:dyDescent="0.2"/>
    <row r="63" ht="9.9499999999999993" customHeight="1" x14ac:dyDescent="0.2"/>
    <row r="64" ht="9.9499999999999993" customHeight="1" x14ac:dyDescent="0.2"/>
    <row r="65" ht="9.9499999999999993" customHeight="1" x14ac:dyDescent="0.2"/>
    <row r="66" ht="9.9499999999999993" customHeight="1" x14ac:dyDescent="0.2"/>
    <row r="67" ht="9.9499999999999993" customHeight="1" x14ac:dyDescent="0.2"/>
    <row r="68" ht="9.9499999999999993" customHeight="1" x14ac:dyDescent="0.2"/>
    <row r="69" ht="9.9499999999999993" customHeight="1" x14ac:dyDescent="0.2"/>
    <row r="70" ht="9.9499999999999993" customHeight="1" x14ac:dyDescent="0.2"/>
    <row r="71" ht="9.9499999999999993" customHeight="1" x14ac:dyDescent="0.2"/>
    <row r="72" ht="9.9499999999999993" customHeight="1" x14ac:dyDescent="0.2"/>
    <row r="73" ht="9.9499999999999993" customHeight="1" x14ac:dyDescent="0.2"/>
    <row r="74" ht="9.9499999999999993" customHeight="1" x14ac:dyDescent="0.2"/>
    <row r="75" ht="9.9499999999999993" customHeight="1" x14ac:dyDescent="0.2"/>
    <row r="76" ht="9.9499999999999993" customHeight="1" x14ac:dyDescent="0.2"/>
  </sheetData>
  <mergeCells count="12">
    <mergeCell ref="A36:C36"/>
    <mergeCell ref="A38:C38"/>
    <mergeCell ref="H43:H45"/>
    <mergeCell ref="A2:H2"/>
    <mergeCell ref="A3:C3"/>
    <mergeCell ref="E3:G3"/>
    <mergeCell ref="A5:C5"/>
    <mergeCell ref="E5:G5"/>
    <mergeCell ref="A7:C7"/>
    <mergeCell ref="E21:G21"/>
    <mergeCell ref="E29:G29"/>
    <mergeCell ref="E31:G31"/>
  </mergeCells>
  <printOptions horizontalCentered="1" verticalCentered="1"/>
  <pageMargins left="0.74803149606299213" right="0.74803149606299213" top="0.59055118110236227" bottom="0.78740157480314965" header="0.51181102362204722" footer="0.51181102362204722"/>
  <pageSetup paperSize="9" scale="9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3</vt:i4>
      </vt:variant>
    </vt:vector>
  </HeadingPairs>
  <TitlesOfParts>
    <vt:vector size="20" baseType="lpstr">
      <vt:lpstr>Registre des présences</vt:lpstr>
      <vt:lpstr>Registre des actionnaires</vt:lpstr>
      <vt:lpstr>Déclaration de travail</vt:lpstr>
      <vt:lpstr>Facture</vt:lpstr>
      <vt:lpstr>Fiche de stock</vt:lpstr>
      <vt:lpstr>Livre de caisse</vt:lpstr>
      <vt:lpstr>Bon de commande</vt:lpstr>
      <vt:lpstr>Bon de livraison</vt:lpstr>
      <vt:lpstr>Bilan initial</vt:lpstr>
      <vt:lpstr>Journal</vt:lpstr>
      <vt:lpstr>Journal (2)</vt:lpstr>
      <vt:lpstr>Grand-Livre</vt:lpstr>
      <vt:lpstr>Décompte salarial (Marie)</vt:lpstr>
      <vt:lpstr>Décompte salarial (Tom)</vt:lpstr>
      <vt:lpstr>Compte de résultat</vt:lpstr>
      <vt:lpstr>Bilan final</vt:lpstr>
      <vt:lpstr>Déclaration de TVA</vt:lpstr>
      <vt:lpstr>'Bon de livraison'!Druckbereich</vt:lpstr>
      <vt:lpstr>Journal!Druckbereich</vt:lpstr>
      <vt:lpstr>'Journal (2)'!Druckbereich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 Reisen</dc:creator>
  <cp:lastModifiedBy>User</cp:lastModifiedBy>
  <cp:lastPrinted>2017-10-15T04:47:25Z</cp:lastPrinted>
  <dcterms:created xsi:type="dcterms:W3CDTF">2006-01-20T12:38:27Z</dcterms:created>
  <dcterms:modified xsi:type="dcterms:W3CDTF">2022-10-14T06:33:48Z</dcterms:modified>
</cp:coreProperties>
</file>